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xr:revisionPtr revIDLastSave="0" documentId="8_{FDD5A147-6B6C-3D4F-B498-4CA940B38B23}" xr6:coauthVersionLast="31" xr6:coauthVersionMax="31" xr10:uidLastSave="{00000000-0000-0000-0000-000000000000}"/>
  <bookViews>
    <workbookView xWindow="0" yWindow="0" windowWidth="20490" windowHeight="7755" xr2:uid="{00000000-000D-0000-FFFF-FFFF00000000}"/>
  </bookViews>
  <sheets>
    <sheet name="PAA" sheetId="2" r:id="rId1"/>
  </sheets>
  <definedNames>
    <definedName name="_xlnm._FilterDatabase" localSheetId="0" hidden="1">PAA!$B$21:$N$138</definedName>
  </definedNames>
  <calcPr calcId="179016"/>
</workbook>
</file>

<file path=xl/calcChain.xml><?xml version="1.0" encoding="utf-8"?>
<calcChain xmlns="http://schemas.openxmlformats.org/spreadsheetml/2006/main">
  <c r="H98" i="2" l="1"/>
  <c r="H139" i="2"/>
  <c r="C15"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22"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alcChain>
</file>

<file path=xl/sharedStrings.xml><?xml version="1.0" encoding="utf-8"?>
<sst xmlns="http://schemas.openxmlformats.org/spreadsheetml/2006/main" count="873" uniqueCount="177">
  <si>
    <t>A. INFORMACIÓN GENERAL DE LA ENTIDAD</t>
  </si>
  <si>
    <t>Nombre</t>
  </si>
  <si>
    <t>Dirección</t>
  </si>
  <si>
    <t>Teléfono</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</si>
  <si>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</si>
  <si>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</si>
  <si>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</si>
  <si>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</si>
  <si>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</si>
  <si>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</si>
  <si>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</si>
  <si>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</si>
  <si>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</si>
  <si>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</si>
  <si>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</si>
  <si>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</si>
  <si>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</si>
  <si>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</si>
  <si>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</si>
  <si>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</si>
  <si>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</si>
  <si>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</si>
  <si>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</si>
  <si>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</si>
  <si>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</si>
  <si>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</si>
  <si>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CONTRATACION DIRECTA</t>
  </si>
  <si>
    <t>NO</t>
  </si>
  <si>
    <t>RECURSOS PROPIOS</t>
  </si>
  <si>
    <t>12 MESES</t>
  </si>
  <si>
    <t>6 MESES</t>
  </si>
  <si>
    <t>1 MES</t>
  </si>
  <si>
    <t>8 MESES</t>
  </si>
  <si>
    <t xml:space="preserve">ESE DEPARTAMENTAL HOSPITAL SAN RAFAEL DE FUNDACION </t>
  </si>
  <si>
    <t>CALLE 16 # 5A - 46 SAN BERNARDO</t>
  </si>
  <si>
    <t>http://hospitalsanrafaeldefundacion.gov.co</t>
  </si>
  <si>
    <t>MISIO Y VISION</t>
  </si>
  <si>
    <r>
      <rPr>
        <b/>
        <i/>
        <sz val="11"/>
        <color theme="1"/>
        <rFont val="Calibri"/>
        <family val="2"/>
        <scheme val="minor"/>
      </rPr>
      <t>MISION:</t>
    </r>
    <r>
      <rPr>
        <sz val="11"/>
        <color theme="1"/>
        <rFont val="Calibri"/>
        <family val="2"/>
        <scheme val="minor"/>
      </rPr>
      <t xml:space="preserve"> Somos la Empresa Social del Estado Hospital Departamental San Rafael, entidad pública de orden departamental prestadora de servicios de salud de mediana complejidad, caracterizada por una atención humanizada, oportuna, eficiente, eficaz, efectiva y segura, centrada en el usuario y la gestión del conocimiento para el mejoramiento continuo, apoyados por un talento humano idóneo, comprometido y ético promoviendo el desarrollo científico a través de la relación docencia servicios, con el objetivo de lograr la satisfacción de las necesidades de salud que se presenten.   </t>
    </r>
    <r>
      <rPr>
        <b/>
        <i/>
        <sz val="11"/>
        <color theme="1"/>
        <rFont val="Calibri"/>
        <family val="2"/>
        <scheme val="minor"/>
      </rPr>
      <t>VISION:</t>
    </r>
    <r>
      <rPr>
        <sz val="11"/>
        <color theme="1"/>
        <rFont val="Calibri"/>
        <family val="2"/>
        <scheme val="minor"/>
      </rPr>
      <t xml:space="preserve"> Para el 2020 ser reconocidos como la mejor empresa prestadora de servicios de mediana complejidad especialmente en la atención materno – infantil de toda la región norte del Departamento del Magdalena, implementando un modelo de gestión integral en salud, social, humano y seguro.</t>
    </r>
  </si>
  <si>
    <t>* Aumentar cobertura de la prestación de servicios de salud dirigidas a la atención de las personas, priorizando la atención según los grupos etarios más necesitados.
* Adoptar dentro de la cultura el mejoramiento continuo y permanente de nuestra empresa.
* Formular e implementar un sistema de gestión financiera que optimice los recursos y garantice la sostenibilidad de la ESE.
* Establecer un programa de renovación tecnológica que permita aumentar los estándares de los servicios especializados.
*Contribuir a la generación de conocimiento científico a través de aumentar apoyo a convenios docencia.
*Realizar actividades en beneficio de la comunidad con responsabilidad social y empresarial.
*Mantener un clima organizacional favorable que permita el cumplimiento de los objetivos institucionales.</t>
  </si>
  <si>
    <t>OBJETIVOS ESTRATEGICOS</t>
  </si>
  <si>
    <t>Almacen: Carlos De Lavalle - Almacen@hospitalsanrafeldefundacion.gov.co</t>
  </si>
  <si>
    <t>Gerencia@hospitalsanrafaeldefundacion.gov.co</t>
  </si>
  <si>
    <t>LAVADORA INDUSTRIAL</t>
  </si>
  <si>
    <t>Recursos Humanos: Lorena Vera - th@hospitalsanrafeldefundacion.gov.co</t>
  </si>
  <si>
    <t>Coordinador de facturacion</t>
  </si>
  <si>
    <t>Auditor medico</t>
  </si>
  <si>
    <t>SECOP</t>
  </si>
  <si>
    <t>capacitacion en proceso de maternidad</t>
  </si>
  <si>
    <t>Manual de procesos y procedimiento</t>
  </si>
  <si>
    <t>Auxiliar de farmacia</t>
  </si>
  <si>
    <t>Quimico farmaceutico</t>
  </si>
  <si>
    <t>Asesor financiero</t>
  </si>
  <si>
    <t>Abogado externo</t>
  </si>
  <si>
    <t>Administradora</t>
  </si>
  <si>
    <t>Revisor fiscal</t>
  </si>
  <si>
    <t>Epidemiologo</t>
  </si>
  <si>
    <t>Auxiliar contable</t>
  </si>
  <si>
    <t>Subgerente cientifico</t>
  </si>
  <si>
    <t>Coodinador de urgencias</t>
  </si>
  <si>
    <t>Control interno</t>
  </si>
  <si>
    <t>Coordinador presupuesto</t>
  </si>
  <si>
    <t>Coordinador talento humano</t>
  </si>
  <si>
    <t>Profesional  salud ocupacional</t>
  </si>
  <si>
    <t>Asistente administrativo</t>
  </si>
  <si>
    <t>Coordinador juridico</t>
  </si>
  <si>
    <t>Profesional calidad</t>
  </si>
  <si>
    <t>Coordinador de calidad</t>
  </si>
  <si>
    <t>Auxiliar de almacen</t>
  </si>
  <si>
    <t xml:space="preserve">Conductor  </t>
  </si>
  <si>
    <t>Conductor ambulancia</t>
  </si>
  <si>
    <t>Secretaria gerencia</t>
  </si>
  <si>
    <t>Asistente recursos humanos</t>
  </si>
  <si>
    <t>Tecnico administrativo</t>
  </si>
  <si>
    <t>Tecnico mantenimiento</t>
  </si>
  <si>
    <t>Tecnico de sistemas</t>
  </si>
  <si>
    <t>Auxiliar mantenimiento</t>
  </si>
  <si>
    <t>Auxiliar de facturacion y glosas</t>
  </si>
  <si>
    <t>Auxiliar de facturacion</t>
  </si>
  <si>
    <t>Admisiones</t>
  </si>
  <si>
    <t>auxiliar administrativo</t>
  </si>
  <si>
    <t>camilleros</t>
  </si>
  <si>
    <t>porteros</t>
  </si>
  <si>
    <t>auxiliares generales</t>
  </si>
  <si>
    <t>tecnico rayos x</t>
  </si>
  <si>
    <t>Medico oftalmologico</t>
  </si>
  <si>
    <t>Ecografista</t>
  </si>
  <si>
    <t>Medico Anestesiologo</t>
  </si>
  <si>
    <t>Medico Ortopedista</t>
  </si>
  <si>
    <t>Medico Pediatra</t>
  </si>
  <si>
    <t>Medico Ginecologico</t>
  </si>
  <si>
    <t>Medico internista</t>
  </si>
  <si>
    <t>Medico Cirujano</t>
  </si>
  <si>
    <t>coordinadora de apoyo diagnostico</t>
  </si>
  <si>
    <t>bacteriologas</t>
  </si>
  <si>
    <t xml:space="preserve">Fisioterapeuta </t>
  </si>
  <si>
    <t>Fisioterapeuta</t>
  </si>
  <si>
    <t>Instrumentadoras</t>
  </si>
  <si>
    <t>Medicos sso</t>
  </si>
  <si>
    <t>Medicos generales</t>
  </si>
  <si>
    <t>enfermera jefes</t>
  </si>
  <si>
    <t>auxilares de enfermeria</t>
  </si>
  <si>
    <t>Asesorias en facturacion</t>
  </si>
  <si>
    <t>Auditor concurrente</t>
  </si>
  <si>
    <t>AMPLIACION AREA DE URGENCIAS</t>
  </si>
  <si>
    <t>SOFTWARE INTEGRAL</t>
  </si>
  <si>
    <t>NEVERA FARMACIA</t>
  </si>
  <si>
    <t>ARCHIVADOR PARED A PARED</t>
  </si>
  <si>
    <t>HIDROLAVADORA</t>
  </si>
  <si>
    <t>EQUIPO DE QUIMICA</t>
  </si>
  <si>
    <t>ARRIENDO EQUIPO DE QUIMICA</t>
  </si>
  <si>
    <t>IMPRESIONES TIPOGRAFICAS</t>
  </si>
  <si>
    <t>COMBUSTIBLE</t>
  </si>
  <si>
    <t>VIATICOS</t>
  </si>
  <si>
    <t>MANTENIMIENTO AMBULANCIA</t>
  </si>
  <si>
    <t>ADQUISISION DE AMBULANCIA</t>
  </si>
  <si>
    <t>REVELADOR PARA PLACAS RX</t>
  </si>
  <si>
    <t>DOTACION AREA URGENCIA</t>
  </si>
  <si>
    <t>ADECUACION UNIDAD TRANSFUNSIONAL</t>
  </si>
  <si>
    <t> 26101111</t>
  </si>
  <si>
    <t>43231604 </t>
  </si>
  <si>
    <t>56121805 </t>
  </si>
  <si>
    <t>25101703 </t>
  </si>
  <si>
    <t>95122005 </t>
  </si>
  <si>
    <t> 85101604</t>
  </si>
  <si>
    <t> 85121601</t>
  </si>
  <si>
    <t>76111501 </t>
  </si>
  <si>
    <t> 85101604 </t>
  </si>
  <si>
    <t>80111601 </t>
  </si>
  <si>
    <t>80161501 </t>
  </si>
  <si>
    <t> 80121706 </t>
  </si>
  <si>
    <t>80121704 </t>
  </si>
  <si>
    <t>84111603 </t>
  </si>
  <si>
    <t>Enero 2 de 2017</t>
  </si>
  <si>
    <t>Computador de Mesa</t>
  </si>
  <si>
    <t>Computador portatil</t>
  </si>
  <si>
    <t>Aire Acondicionado</t>
  </si>
  <si>
    <t>Tensiometro + Fonendoscopio</t>
  </si>
  <si>
    <t>Forros de Cama</t>
  </si>
  <si>
    <t>Impresora Multifuncional</t>
  </si>
  <si>
    <t>Centrifuga</t>
  </si>
  <si>
    <t>Ambu Adulto</t>
  </si>
  <si>
    <t>Ambu Pediatrico</t>
  </si>
  <si>
    <t>Sabanas</t>
  </si>
  <si>
    <t>Colchonetas</t>
  </si>
  <si>
    <t>Silla de rueda</t>
  </si>
  <si>
    <t>Estante metalico</t>
  </si>
  <si>
    <t>Abanicos</t>
  </si>
  <si>
    <t>Rollo de Zuncho</t>
  </si>
  <si>
    <t>Dispensador de jabon</t>
  </si>
  <si>
    <t>Dispensador de toallas</t>
  </si>
  <si>
    <t>Bombillos</t>
  </si>
  <si>
    <t>Laminillas para jabon</t>
  </si>
  <si>
    <t>Canecas ecologicas</t>
  </si>
  <si>
    <t>Manillas de Identificacion de Paciente Rosadas</t>
  </si>
  <si>
    <t>Manillas de Identificacion de Paciente Azules</t>
  </si>
  <si>
    <t>Manillas de Identificacion de Paciente Naranjas</t>
  </si>
  <si>
    <t>Celular</t>
  </si>
  <si>
    <t>Telefono Inhalambrico</t>
  </si>
  <si>
    <t>Cesta redonda</t>
  </si>
  <si>
    <t xml:space="preserve">Organizador de cables </t>
  </si>
  <si>
    <t>Lamparas Led</t>
  </si>
  <si>
    <t>Lavadora</t>
  </si>
  <si>
    <t>Balanza Digital</t>
  </si>
  <si>
    <t>Suministro de Elementos de Papeleria, Utiles de oficina y Recargas de Tonner</t>
  </si>
  <si>
    <t>Tonner para Impresora 85 A</t>
  </si>
  <si>
    <t xml:space="preserve">Compra de Medicamentos </t>
  </si>
  <si>
    <t>Compra de Insumo</t>
  </si>
  <si>
    <t>Compra de Suministro de Laboraorio</t>
  </si>
  <si>
    <t>Compra de Suministro de Aseo</t>
  </si>
  <si>
    <t>13 MESES</t>
  </si>
  <si>
    <t>Almacen: Katherinne Lubo S. - Almacen@hospitalsanrafeldefundacion.gov.co</t>
  </si>
  <si>
    <t>Monitor Fetal (Doppler)</t>
  </si>
  <si>
    <t xml:space="preserve">Video Proyector </t>
  </si>
  <si>
    <t xml:space="preserve">Regulador de Voltaje </t>
  </si>
  <si>
    <t>3 MESES</t>
  </si>
  <si>
    <t>1000 SMLMV</t>
  </si>
  <si>
    <t>300 SMLMV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</si>
</sst>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 #,##0_-;_-* &quot;-&quot;_-;_-@_-"/>
    <numFmt numFmtId="165" formatCode="_(&quot;$&quot;\ * #,##0_);_(&quot;$&quot;\ * \(#,##0\);_(&quot;$&quot;\ * &quot;-&quot;??_);_(@_)"/>
    <numFmt numFmtId="166" formatCode="_-* #,##0_-;\-* #,##0_-;_-* &quot;-&quot;??_-;_-@_-"/>
    <numFmt numFmtId="167" formatCode="_(* #,##0_);_(* \(#,##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name val="Arial"/>
      <family val="2"/>
    </font>
    <font>
      <b/>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2"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5" fillId="0" borderId="0"/>
    <xf numFmtId="0" fontId="5" fillId="0" borderId="0"/>
    <xf numFmtId="164" fontId="1" fillId="0" borderId="0" applyFont="0" applyFill="0" applyBorder="0" applyAlignment="0" applyProtection="0"/>
  </cellStyleXfs>
  <cellXfs count="62">
    <xf numFmtId="0" fontId="0" fillId="0" borderId="0" xfId="0"/>
    <xf numFmtId="0" fontId="4" fillId="0" borderId="0" xfId="0" applyFont="1" applyAlignment="1"/>
    <xf numFmtId="0" fontId="0" fillId="0" borderId="6" xfId="0" applyFont="1" applyBorder="1" applyAlignment="1">
      <alignment horizontal="left" wrapText="1"/>
    </xf>
    <xf numFmtId="0" fontId="0" fillId="0" borderId="3" xfId="0" applyFont="1" applyBorder="1" applyAlignment="1">
      <alignment horizontal="left" wrapText="1"/>
    </xf>
    <xf numFmtId="0" fontId="0" fillId="0" borderId="3" xfId="0" quotePrefix="1" applyFont="1" applyBorder="1" applyAlignment="1">
      <alignment horizontal="left" wrapText="1"/>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5" xfId="0" applyFont="1" applyBorder="1" applyAlignment="1">
      <alignment wrapText="1"/>
    </xf>
    <xf numFmtId="0" fontId="0" fillId="0" borderId="2" xfId="0" applyFont="1" applyBorder="1" applyAlignment="1">
      <alignment wrapText="1"/>
    </xf>
    <xf numFmtId="0" fontId="0" fillId="0" borderId="0" xfId="0" applyFont="1" applyFill="1" applyAlignment="1">
      <alignment wrapText="1"/>
    </xf>
    <xf numFmtId="0" fontId="0" fillId="0" borderId="7" xfId="0" applyFont="1" applyBorder="1" applyAlignment="1">
      <alignment wrapText="1"/>
    </xf>
    <xf numFmtId="17" fontId="0" fillId="0" borderId="1" xfId="0" applyNumberFormat="1" applyFont="1" applyBorder="1" applyAlignment="1">
      <alignment horizontal="center" wrapText="1"/>
    </xf>
    <xf numFmtId="0" fontId="0" fillId="0" borderId="1" xfId="0" applyFont="1" applyBorder="1" applyAlignment="1">
      <alignment horizontal="center" wrapText="1"/>
    </xf>
    <xf numFmtId="166" fontId="0" fillId="0" borderId="1" xfId="3" applyNumberFormat="1" applyFont="1" applyFill="1" applyBorder="1"/>
    <xf numFmtId="0" fontId="0" fillId="0" borderId="3" xfId="0" applyFont="1" applyFill="1" applyBorder="1" applyAlignment="1">
      <alignment horizontal="left" wrapText="1"/>
    </xf>
    <xf numFmtId="165" fontId="0" fillId="0" borderId="3" xfId="0" applyNumberFormat="1" applyBorder="1" applyAlignment="1">
      <alignment wrapText="1"/>
    </xf>
    <xf numFmtId="14" fontId="0" fillId="0" borderId="4" xfId="0" applyNumberFormat="1" applyBorder="1" applyAlignment="1">
      <alignment wrapText="1"/>
    </xf>
    <xf numFmtId="0" fontId="3" fillId="0" borderId="3" xfId="2" applyBorder="1" applyAlignment="1">
      <alignment horizontal="left" wrapText="1"/>
    </xf>
    <xf numFmtId="0" fontId="4" fillId="0" borderId="2" xfId="0" applyFont="1" applyBorder="1" applyAlignment="1">
      <alignment horizontal="center" vertical="center" wrapText="1"/>
    </xf>
    <xf numFmtId="0" fontId="7" fillId="0" borderId="0" xfId="0" applyFont="1" applyAlignment="1"/>
    <xf numFmtId="0" fontId="2" fillId="2" borderId="1" xfId="1" applyFont="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wrapText="1"/>
    </xf>
    <xf numFmtId="0" fontId="0" fillId="0" borderId="16" xfId="0" applyFont="1" applyBorder="1" applyAlignment="1">
      <alignment horizontal="center" wrapText="1"/>
    </xf>
    <xf numFmtId="164" fontId="0" fillId="0" borderId="1" xfId="6" applyFont="1" applyBorder="1" applyAlignment="1">
      <alignment wrapText="1"/>
    </xf>
    <xf numFmtId="0" fontId="0" fillId="0" borderId="1" xfId="0" applyFont="1" applyBorder="1"/>
    <xf numFmtId="0" fontId="0" fillId="0" borderId="1" xfId="0" applyBorder="1" applyAlignment="1">
      <alignment wrapText="1"/>
    </xf>
    <xf numFmtId="0" fontId="0" fillId="0" borderId="1" xfId="0" applyBorder="1"/>
    <xf numFmtId="164" fontId="0" fillId="0" borderId="1" xfId="0" applyNumberFormat="1" applyBorder="1"/>
    <xf numFmtId="164" fontId="0" fillId="0" borderId="1" xfId="6" applyFont="1" applyFill="1" applyBorder="1"/>
    <xf numFmtId="0" fontId="0" fillId="0" borderId="1" xfId="0" applyFont="1" applyFill="1" applyBorder="1"/>
    <xf numFmtId="164" fontId="1" fillId="0" borderId="1" xfId="6" applyFont="1" applyFill="1" applyBorder="1"/>
    <xf numFmtId="164" fontId="0" fillId="0" borderId="1" xfId="0" applyNumberFormat="1" applyFont="1" applyBorder="1"/>
    <xf numFmtId="0" fontId="0" fillId="0" borderId="1" xfId="0" applyFont="1" applyBorder="1" applyAlignment="1">
      <alignment horizontal="right" wrapText="1"/>
    </xf>
    <xf numFmtId="0" fontId="0" fillId="0" borderId="1" xfId="0" applyFont="1" applyFill="1" applyBorder="1" applyAlignment="1">
      <alignment horizontal="right"/>
    </xf>
    <xf numFmtId="0" fontId="0" fillId="0" borderId="0" xfId="0" applyFont="1" applyFill="1" applyBorder="1" applyAlignment="1">
      <alignment horizontal="center" vertical="center" wrapText="1"/>
    </xf>
    <xf numFmtId="0" fontId="0" fillId="0" borderId="0" xfId="0" applyFont="1" applyBorder="1" applyAlignment="1">
      <alignment wrapText="1"/>
    </xf>
    <xf numFmtId="166" fontId="1" fillId="0" borderId="1" xfId="3" applyNumberFormat="1" applyFont="1" applyFill="1" applyBorder="1"/>
    <xf numFmtId="0" fontId="0" fillId="0" borderId="1" xfId="0" applyFont="1" applyBorder="1" applyAlignment="1">
      <alignment horizontal="right"/>
    </xf>
    <xf numFmtId="167" fontId="0" fillId="0" borderId="1" xfId="3" applyNumberFormat="1" applyFont="1" applyBorder="1" applyAlignment="1">
      <alignment wrapText="1"/>
    </xf>
    <xf numFmtId="0" fontId="0" fillId="0" borderId="0" xfId="0" applyFont="1" applyAlignment="1">
      <alignment horizontal="right" wrapText="1"/>
    </xf>
    <xf numFmtId="0" fontId="0" fillId="0" borderId="0" xfId="0" applyFont="1" applyFill="1" applyAlignment="1">
      <alignment horizontal="right" wrapText="1"/>
    </xf>
    <xf numFmtId="0" fontId="2" fillId="2" borderId="1" xfId="1" applyFont="1" applyBorder="1" applyAlignment="1">
      <alignment horizontal="right" vertical="center" wrapText="1"/>
    </xf>
    <xf numFmtId="1" fontId="0" fillId="0" borderId="1" xfId="6" applyNumberFormat="1" applyFont="1" applyBorder="1" applyAlignment="1">
      <alignment horizontal="right" wrapText="1"/>
    </xf>
    <xf numFmtId="164" fontId="0" fillId="0" borderId="1" xfId="6" applyFont="1" applyBorder="1" applyAlignment="1">
      <alignment horizontal="right" wrapText="1"/>
    </xf>
    <xf numFmtId="1" fontId="0" fillId="0" borderId="1" xfId="6" applyNumberFormat="1" applyFont="1" applyFill="1" applyBorder="1" applyAlignment="1">
      <alignment horizontal="right"/>
    </xf>
    <xf numFmtId="164" fontId="0" fillId="0" borderId="1" xfId="6" applyFont="1" applyFill="1" applyBorder="1" applyAlignment="1">
      <alignment horizontal="center"/>
    </xf>
    <xf numFmtId="167" fontId="0" fillId="0" borderId="0" xfId="3" applyNumberFormat="1" applyFont="1" applyAlignment="1">
      <alignment horizontal="right" wrapText="1"/>
    </xf>
    <xf numFmtId="167" fontId="0" fillId="0" borderId="0" xfId="0" applyNumberFormat="1" applyFont="1" applyAlignment="1">
      <alignment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right" vertical="center" wrapText="1"/>
    </xf>
    <xf numFmtId="0" fontId="0" fillId="0" borderId="15" xfId="0" applyFont="1" applyFill="1" applyBorder="1" applyAlignment="1">
      <alignment horizontal="center" vertical="center" wrapText="1"/>
    </xf>
  </cellXfs>
  <cellStyles count="7">
    <cellStyle name="Énfasis1" xfId="1" builtinId="29"/>
    <cellStyle name="Hipervínculo" xfId="2" builtinId="8"/>
    <cellStyle name="Millares" xfId="3" builtinId="3"/>
    <cellStyle name="Millares [0]" xfId="6" builtinId="6"/>
    <cellStyle name="Normal" xfId="0" builtinId="0"/>
    <cellStyle name="Normal 2" xfId="5" xr:uid="{00000000-0005-0000-0000-000005000000}"/>
    <cellStyle name="Normal 6"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1095374</xdr:colOff>
      <xdr:row>0</xdr:row>
      <xdr:rowOff>133350</xdr:rowOff>
    </xdr:from>
    <xdr:to>
      <xdr:col>2</xdr:col>
      <xdr:colOff>590549</xdr:colOff>
      <xdr:row>4</xdr:row>
      <xdr:rowOff>99695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26160" t="35181" r="56294" b="31342"/>
        <a:stretch>
          <a:fillRect/>
        </a:stretch>
      </xdr:blipFill>
      <xdr:spPr bwMode="auto">
        <a:xfrm>
          <a:off x="1819274" y="133350"/>
          <a:ext cx="1209675" cy="775970"/>
        </a:xfrm>
        <a:prstGeom prst="rect">
          <a:avLst/>
        </a:prstGeom>
        <a:noFill/>
        <a:ln>
          <a:noFill/>
        </a:ln>
      </xdr:spPr>
    </xdr:pic>
    <xdr:clientData/>
  </xdr:twoCellAnchor>
  <xdr:twoCellAnchor editAs="oneCell">
    <xdr:from>
      <xdr:col>8</xdr:col>
      <xdr:colOff>190500</xdr:colOff>
      <xdr:row>0</xdr:row>
      <xdr:rowOff>114300</xdr:rowOff>
    </xdr:from>
    <xdr:to>
      <xdr:col>8</xdr:col>
      <xdr:colOff>1676400</xdr:colOff>
      <xdr:row>3</xdr:row>
      <xdr:rowOff>123825</xdr:rowOff>
    </xdr:to>
    <xdr:pic>
      <xdr:nvPicPr>
        <xdr:cNvPr id="3" name="2 Imagen" descr="C:\Users\clarita\Downloads\photo.jp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732" b="17073"/>
        <a:stretch/>
      </xdr:blipFill>
      <xdr:spPr bwMode="auto">
        <a:xfrm>
          <a:off x="13363575" y="114300"/>
          <a:ext cx="1485900" cy="628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 /><Relationship Id="rId2" Type="http://schemas.openxmlformats.org/officeDocument/2006/relationships/hyperlink" Target="http://hospitalsanrafaeldefundacion.gov.co/" TargetMode="External" /><Relationship Id="rId1" Type="http://schemas.openxmlformats.org/officeDocument/2006/relationships/hyperlink" Target="mailto:Gerencia@hospitalsanrafaeldefundacion.gov.co"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40"/>
  <sheetViews>
    <sheetView tabSelected="1" zoomScale="90" zoomScaleNormal="90" workbookViewId="0" xr3:uid="{AEA406A1-0E4B-5B11-9CD5-51D6E497D94C}">
      <selection activeCell="E12" sqref="E12"/>
    </sheetView>
  </sheetViews>
  <sheetFormatPr defaultColWidth="10.89453125" defaultRowHeight="15" x14ac:dyDescent="0.2"/>
  <cols>
    <col min="1" max="1" width="10.89453125" style="6"/>
    <col min="2" max="2" width="25.69140625" style="6" customWidth="1"/>
    <col min="3" max="3" width="70.625" style="6" customWidth="1"/>
    <col min="4" max="5" width="15.19921875" style="7" customWidth="1"/>
    <col min="6" max="6" width="27.0390625" style="6" customWidth="1"/>
    <col min="7" max="7" width="19.37109375" style="6" customWidth="1"/>
    <col min="8" max="8" width="23.67578125" style="41" customWidth="1"/>
    <col min="9" max="9" width="36.05078125" style="6" customWidth="1"/>
    <col min="10" max="10" width="16.54296875" style="6" customWidth="1"/>
    <col min="11" max="11" width="16.140625" style="6" bestFit="1" customWidth="1"/>
    <col min="12" max="12" width="45.87109375" style="6" customWidth="1"/>
    <col min="13" max="13" width="47.08203125" style="6" customWidth="1"/>
    <col min="14" max="14" width="14.125" style="6" bestFit="1" customWidth="1"/>
    <col min="15" max="16384" width="10.89453125" style="6"/>
  </cols>
  <sheetData>
    <row r="2" spans="2:10" ht="18.75" x14ac:dyDescent="0.25">
      <c r="E2" s="20" t="s">
        <v>18</v>
      </c>
    </row>
    <row r="3" spans="2:10" x14ac:dyDescent="0.2">
      <c r="E3" s="1"/>
    </row>
    <row r="4" spans="2:10" x14ac:dyDescent="0.2">
      <c r="E4" s="1"/>
    </row>
    <row r="5" spans="2:10" x14ac:dyDescent="0.2">
      <c r="E5" s="1"/>
    </row>
    <row r="6" spans="2:10" x14ac:dyDescent="0.2">
      <c r="B6" s="1"/>
    </row>
    <row r="7" spans="2:10" ht="15.75" thickBot="1" x14ac:dyDescent="0.25">
      <c r="B7" s="1" t="s">
        <v>0</v>
      </c>
    </row>
    <row r="8" spans="2:10" x14ac:dyDescent="0.2">
      <c r="B8" s="8" t="s">
        <v>1</v>
      </c>
      <c r="C8" s="2" t="s">
        <v>33</v>
      </c>
      <c r="F8" s="50" t="s">
        <v>23</v>
      </c>
      <c r="G8" s="51"/>
      <c r="H8" s="52"/>
      <c r="I8" s="53"/>
      <c r="J8" s="36"/>
    </row>
    <row r="9" spans="2:10" x14ac:dyDescent="0.2">
      <c r="B9" s="9" t="s">
        <v>2</v>
      </c>
      <c r="C9" s="3" t="s">
        <v>34</v>
      </c>
      <c r="F9" s="54"/>
      <c r="G9" s="55"/>
      <c r="H9" s="56"/>
      <c r="I9" s="57"/>
      <c r="J9" s="36"/>
    </row>
    <row r="10" spans="2:10" x14ac:dyDescent="0.2">
      <c r="B10" s="9" t="s">
        <v>3</v>
      </c>
      <c r="C10" s="4">
        <v>4140124</v>
      </c>
      <c r="F10" s="54"/>
      <c r="G10" s="55"/>
      <c r="H10" s="56"/>
      <c r="I10" s="57"/>
      <c r="J10" s="36"/>
    </row>
    <row r="11" spans="2:10" x14ac:dyDescent="0.2">
      <c r="B11" s="9" t="s">
        <v>15</v>
      </c>
      <c r="C11" s="18" t="s">
        <v>35</v>
      </c>
      <c r="F11" s="54"/>
      <c r="G11" s="55"/>
      <c r="H11" s="56"/>
      <c r="I11" s="57"/>
      <c r="J11" s="36"/>
    </row>
    <row r="12" spans="2:10" ht="148.5" x14ac:dyDescent="0.2">
      <c r="B12" s="19" t="s">
        <v>36</v>
      </c>
      <c r="C12" s="3" t="s">
        <v>37</v>
      </c>
      <c r="F12" s="58"/>
      <c r="G12" s="59"/>
      <c r="H12" s="60"/>
      <c r="I12" s="61"/>
      <c r="J12" s="36"/>
    </row>
    <row r="13" spans="2:10" ht="189" x14ac:dyDescent="0.2">
      <c r="B13" s="19" t="s">
        <v>39</v>
      </c>
      <c r="C13" s="15" t="s">
        <v>38</v>
      </c>
      <c r="F13" s="10"/>
      <c r="G13" s="10"/>
      <c r="H13" s="42"/>
      <c r="I13" s="10"/>
      <c r="J13" s="10"/>
    </row>
    <row r="14" spans="2:10" x14ac:dyDescent="0.2">
      <c r="B14" s="9" t="s">
        <v>4</v>
      </c>
      <c r="C14" s="18" t="s">
        <v>41</v>
      </c>
      <c r="F14" s="50" t="s">
        <v>22</v>
      </c>
      <c r="G14" s="51"/>
      <c r="H14" s="52"/>
      <c r="I14" s="53"/>
      <c r="J14" s="36"/>
    </row>
    <row r="15" spans="2:10" x14ac:dyDescent="0.2">
      <c r="B15" s="9" t="s">
        <v>19</v>
      </c>
      <c r="C15" s="49">
        <f>+H139</f>
        <v>7439573899.7600002</v>
      </c>
      <c r="F15" s="54"/>
      <c r="G15" s="55"/>
      <c r="H15" s="56"/>
      <c r="I15" s="57"/>
      <c r="J15" s="36"/>
    </row>
    <row r="16" spans="2:10" ht="27.75" x14ac:dyDescent="0.2">
      <c r="B16" s="9" t="s">
        <v>20</v>
      </c>
      <c r="C16" s="16" t="s">
        <v>176</v>
      </c>
      <c r="F16" s="54"/>
      <c r="G16" s="55"/>
      <c r="H16" s="56"/>
      <c r="I16" s="57"/>
      <c r="J16" s="36"/>
    </row>
    <row r="17" spans="1:12" ht="27.75" x14ac:dyDescent="0.2">
      <c r="B17" s="9" t="s">
        <v>21</v>
      </c>
      <c r="C17" s="16" t="s">
        <v>175</v>
      </c>
      <c r="F17" s="54"/>
      <c r="G17" s="55"/>
      <c r="H17" s="56"/>
      <c r="I17" s="57"/>
      <c r="J17" s="36"/>
    </row>
    <row r="18" spans="1:12" ht="28.5" thickBot="1" x14ac:dyDescent="0.25">
      <c r="B18" s="11" t="s">
        <v>17</v>
      </c>
      <c r="C18" s="17" t="s">
        <v>132</v>
      </c>
      <c r="F18" s="58"/>
      <c r="G18" s="59"/>
      <c r="H18" s="60"/>
      <c r="I18" s="61"/>
      <c r="J18" s="36"/>
    </row>
    <row r="20" spans="1:12" x14ac:dyDescent="0.2">
      <c r="B20" s="1" t="s">
        <v>14</v>
      </c>
    </row>
    <row r="21" spans="1:12" ht="75" customHeight="1" x14ac:dyDescent="0.2">
      <c r="A21" s="22"/>
      <c r="B21" s="21" t="s">
        <v>24</v>
      </c>
      <c r="C21" s="21" t="s">
        <v>5</v>
      </c>
      <c r="D21" s="21" t="s">
        <v>16</v>
      </c>
      <c r="E21" s="21" t="s">
        <v>6</v>
      </c>
      <c r="F21" s="21" t="s">
        <v>7</v>
      </c>
      <c r="G21" s="21" t="s">
        <v>8</v>
      </c>
      <c r="H21" s="43" t="s">
        <v>9</v>
      </c>
      <c r="I21" s="21" t="s">
        <v>10</v>
      </c>
      <c r="J21" s="21" t="s">
        <v>11</v>
      </c>
      <c r="K21" s="21" t="s">
        <v>12</v>
      </c>
      <c r="L21" s="21" t="s">
        <v>13</v>
      </c>
    </row>
    <row r="22" spans="1:12" ht="27.75" x14ac:dyDescent="0.2">
      <c r="B22" s="5">
        <v>43211507</v>
      </c>
      <c r="C22" s="5" t="s">
        <v>133</v>
      </c>
      <c r="D22" s="12">
        <v>42736</v>
      </c>
      <c r="E22" s="13" t="s">
        <v>29</v>
      </c>
      <c r="F22" s="5" t="s">
        <v>26</v>
      </c>
      <c r="G22" s="5" t="s">
        <v>28</v>
      </c>
      <c r="H22" s="5">
        <v>7600000</v>
      </c>
      <c r="I22" s="5">
        <f>+H22</f>
        <v>7600000</v>
      </c>
      <c r="J22" s="13" t="s">
        <v>27</v>
      </c>
      <c r="K22" s="13" t="s">
        <v>25</v>
      </c>
      <c r="L22" s="5" t="s">
        <v>170</v>
      </c>
    </row>
    <row r="23" spans="1:12" ht="27.75" x14ac:dyDescent="0.2">
      <c r="B23" s="5">
        <v>43211507</v>
      </c>
      <c r="C23" s="5" t="s">
        <v>134</v>
      </c>
      <c r="D23" s="12">
        <v>42736</v>
      </c>
      <c r="E23" s="13" t="s">
        <v>29</v>
      </c>
      <c r="F23" s="5" t="s">
        <v>26</v>
      </c>
      <c r="G23" s="5" t="s">
        <v>28</v>
      </c>
      <c r="H23" s="40">
        <v>1800000</v>
      </c>
      <c r="I23" s="5">
        <f t="shared" ref="I23:I60" si="0">+H23</f>
        <v>1800000</v>
      </c>
      <c r="J23" s="13" t="s">
        <v>27</v>
      </c>
      <c r="K23" s="13" t="s">
        <v>25</v>
      </c>
      <c r="L23" s="5" t="s">
        <v>170</v>
      </c>
    </row>
    <row r="24" spans="1:12" ht="27.75" x14ac:dyDescent="0.2">
      <c r="B24" s="5">
        <v>40101701</v>
      </c>
      <c r="C24" s="5" t="s">
        <v>135</v>
      </c>
      <c r="D24" s="12">
        <v>42736</v>
      </c>
      <c r="E24" s="13" t="s">
        <v>29</v>
      </c>
      <c r="F24" s="5" t="s">
        <v>26</v>
      </c>
      <c r="G24" s="5" t="s">
        <v>28</v>
      </c>
      <c r="H24" s="5">
        <v>9400000</v>
      </c>
      <c r="I24" s="5">
        <f t="shared" si="0"/>
        <v>9400000</v>
      </c>
      <c r="J24" s="13" t="s">
        <v>27</v>
      </c>
      <c r="K24" s="13" t="s">
        <v>25</v>
      </c>
      <c r="L24" s="5" t="s">
        <v>170</v>
      </c>
    </row>
    <row r="25" spans="1:12" ht="27.75" x14ac:dyDescent="0.2">
      <c r="B25" s="5">
        <v>41114509</v>
      </c>
      <c r="C25" s="5" t="s">
        <v>136</v>
      </c>
      <c r="D25" s="12">
        <v>42736</v>
      </c>
      <c r="E25" s="13" t="s">
        <v>29</v>
      </c>
      <c r="F25" s="5" t="s">
        <v>26</v>
      </c>
      <c r="G25" s="5" t="s">
        <v>28</v>
      </c>
      <c r="H25" s="5">
        <v>175000</v>
      </c>
      <c r="I25" s="5">
        <f t="shared" si="0"/>
        <v>175000</v>
      </c>
      <c r="J25" s="13" t="s">
        <v>27</v>
      </c>
      <c r="K25" s="13" t="s">
        <v>25</v>
      </c>
      <c r="L25" s="5" t="s">
        <v>170</v>
      </c>
    </row>
    <row r="26" spans="1:12" ht="27.75" x14ac:dyDescent="0.2">
      <c r="B26" s="5"/>
      <c r="C26" s="5" t="s">
        <v>137</v>
      </c>
      <c r="D26" s="12">
        <v>42736</v>
      </c>
      <c r="E26" s="13" t="s">
        <v>29</v>
      </c>
      <c r="F26" s="5" t="s">
        <v>26</v>
      </c>
      <c r="G26" s="5" t="s">
        <v>28</v>
      </c>
      <c r="H26" s="34"/>
      <c r="I26" s="5">
        <f t="shared" si="0"/>
        <v>0</v>
      </c>
      <c r="J26" s="13" t="s">
        <v>27</v>
      </c>
      <c r="K26" s="13" t="s">
        <v>25</v>
      </c>
      <c r="L26" s="5" t="s">
        <v>170</v>
      </c>
    </row>
    <row r="27" spans="1:12" ht="27.75" x14ac:dyDescent="0.2">
      <c r="B27" s="5">
        <v>43212110</v>
      </c>
      <c r="C27" s="5" t="s">
        <v>138</v>
      </c>
      <c r="D27" s="12">
        <v>42736</v>
      </c>
      <c r="E27" s="13" t="s">
        <v>29</v>
      </c>
      <c r="F27" s="5" t="s">
        <v>26</v>
      </c>
      <c r="G27" s="5" t="s">
        <v>28</v>
      </c>
      <c r="H27" s="5">
        <v>1260000</v>
      </c>
      <c r="I27" s="5">
        <f t="shared" si="0"/>
        <v>1260000</v>
      </c>
      <c r="J27" s="13" t="s">
        <v>27</v>
      </c>
      <c r="K27" s="13" t="s">
        <v>25</v>
      </c>
      <c r="L27" s="5" t="s">
        <v>170</v>
      </c>
    </row>
    <row r="28" spans="1:12" ht="27.75" x14ac:dyDescent="0.2">
      <c r="B28" s="5"/>
      <c r="C28" s="5" t="s">
        <v>173</v>
      </c>
      <c r="D28" s="12">
        <v>42736</v>
      </c>
      <c r="E28" s="13" t="s">
        <v>29</v>
      </c>
      <c r="F28" s="5" t="s">
        <v>26</v>
      </c>
      <c r="G28" s="5" t="s">
        <v>28</v>
      </c>
      <c r="H28" s="34">
        <v>1860000</v>
      </c>
      <c r="I28" s="5">
        <f t="shared" si="0"/>
        <v>1860000</v>
      </c>
      <c r="J28" s="13" t="s">
        <v>27</v>
      </c>
      <c r="K28" s="13" t="s">
        <v>25</v>
      </c>
      <c r="L28" s="5" t="s">
        <v>170</v>
      </c>
    </row>
    <row r="29" spans="1:12" ht="27.75" x14ac:dyDescent="0.2">
      <c r="B29" s="5"/>
      <c r="C29" s="5" t="s">
        <v>139</v>
      </c>
      <c r="D29" s="12">
        <v>42736</v>
      </c>
      <c r="E29" s="13" t="s">
        <v>29</v>
      </c>
      <c r="F29" s="5" t="s">
        <v>26</v>
      </c>
      <c r="G29" s="5" t="s">
        <v>28</v>
      </c>
      <c r="H29" s="34">
        <v>596000</v>
      </c>
      <c r="I29" s="5">
        <f t="shared" si="0"/>
        <v>596000</v>
      </c>
      <c r="J29" s="13" t="s">
        <v>27</v>
      </c>
      <c r="K29" s="13" t="s">
        <v>25</v>
      </c>
      <c r="L29" s="5" t="s">
        <v>170</v>
      </c>
    </row>
    <row r="30" spans="1:12" ht="27.75" x14ac:dyDescent="0.2">
      <c r="B30" s="5">
        <v>42172007</v>
      </c>
      <c r="C30" s="5" t="s">
        <v>140</v>
      </c>
      <c r="D30" s="12">
        <v>42736</v>
      </c>
      <c r="E30" s="13" t="s">
        <v>29</v>
      </c>
      <c r="F30" s="5" t="s">
        <v>26</v>
      </c>
      <c r="G30" s="5" t="s">
        <v>28</v>
      </c>
      <c r="H30" s="44">
        <v>140000</v>
      </c>
      <c r="I30" s="5">
        <f t="shared" si="0"/>
        <v>140000</v>
      </c>
      <c r="J30" s="13" t="s">
        <v>27</v>
      </c>
      <c r="K30" s="13" t="s">
        <v>25</v>
      </c>
      <c r="L30" s="5" t="s">
        <v>170</v>
      </c>
    </row>
    <row r="31" spans="1:12" ht="27.75" x14ac:dyDescent="0.2">
      <c r="B31" s="5">
        <v>42172007</v>
      </c>
      <c r="C31" s="5" t="s">
        <v>141</v>
      </c>
      <c r="D31" s="12">
        <v>42736</v>
      </c>
      <c r="E31" s="13" t="s">
        <v>29</v>
      </c>
      <c r="F31" s="5" t="s">
        <v>26</v>
      </c>
      <c r="G31" s="5" t="s">
        <v>28</v>
      </c>
      <c r="H31" s="45">
        <v>63900</v>
      </c>
      <c r="I31" s="5">
        <f t="shared" si="0"/>
        <v>63900</v>
      </c>
      <c r="J31" s="13" t="s">
        <v>27</v>
      </c>
      <c r="K31" s="13" t="s">
        <v>25</v>
      </c>
      <c r="L31" s="5" t="s">
        <v>170</v>
      </c>
    </row>
    <row r="32" spans="1:12" ht="27.75" x14ac:dyDescent="0.2">
      <c r="B32" s="5"/>
      <c r="C32" s="5" t="s">
        <v>142</v>
      </c>
      <c r="D32" s="12">
        <v>42736</v>
      </c>
      <c r="E32" s="13" t="s">
        <v>29</v>
      </c>
      <c r="F32" s="5" t="s">
        <v>26</v>
      </c>
      <c r="G32" s="5" t="s">
        <v>28</v>
      </c>
      <c r="H32" s="5">
        <v>410000</v>
      </c>
      <c r="I32" s="5">
        <f t="shared" si="0"/>
        <v>410000</v>
      </c>
      <c r="J32" s="13" t="s">
        <v>27</v>
      </c>
      <c r="K32" s="13" t="s">
        <v>25</v>
      </c>
      <c r="L32" s="5" t="s">
        <v>170</v>
      </c>
    </row>
    <row r="33" spans="2:12" ht="27.75" x14ac:dyDescent="0.2">
      <c r="B33" s="5"/>
      <c r="C33" s="5" t="s">
        <v>143</v>
      </c>
      <c r="D33" s="12">
        <v>42736</v>
      </c>
      <c r="E33" s="13" t="s">
        <v>29</v>
      </c>
      <c r="F33" s="5" t="s">
        <v>26</v>
      </c>
      <c r="G33" s="5" t="s">
        <v>28</v>
      </c>
      <c r="H33" s="5">
        <v>100000</v>
      </c>
      <c r="I33" s="5">
        <f t="shared" si="0"/>
        <v>100000</v>
      </c>
      <c r="J33" s="13" t="s">
        <v>27</v>
      </c>
      <c r="K33" s="13" t="s">
        <v>25</v>
      </c>
      <c r="L33" s="5" t="s">
        <v>170</v>
      </c>
    </row>
    <row r="34" spans="2:12" ht="27.75" x14ac:dyDescent="0.2">
      <c r="B34" s="5">
        <v>42181901</v>
      </c>
      <c r="C34" s="5" t="s">
        <v>171</v>
      </c>
      <c r="D34" s="12">
        <v>42736</v>
      </c>
      <c r="E34" s="13" t="s">
        <v>29</v>
      </c>
      <c r="F34" s="5" t="s">
        <v>26</v>
      </c>
      <c r="G34" s="5" t="s">
        <v>28</v>
      </c>
      <c r="H34" s="34">
        <v>356000</v>
      </c>
      <c r="I34" s="5">
        <f t="shared" si="0"/>
        <v>356000</v>
      </c>
      <c r="J34" s="13" t="s">
        <v>27</v>
      </c>
      <c r="K34" s="13" t="s">
        <v>25</v>
      </c>
      <c r="L34" s="5" t="s">
        <v>170</v>
      </c>
    </row>
    <row r="35" spans="2:12" ht="27.75" x14ac:dyDescent="0.2">
      <c r="B35" s="5">
        <v>42192210</v>
      </c>
      <c r="C35" s="5" t="s">
        <v>144</v>
      </c>
      <c r="D35" s="12">
        <v>42736</v>
      </c>
      <c r="E35" s="13" t="s">
        <v>29</v>
      </c>
      <c r="F35" s="5" t="s">
        <v>26</v>
      </c>
      <c r="G35" s="5" t="s">
        <v>28</v>
      </c>
      <c r="H35" s="34">
        <v>415500</v>
      </c>
      <c r="I35" s="5">
        <f t="shared" si="0"/>
        <v>415500</v>
      </c>
      <c r="J35" s="13" t="s">
        <v>27</v>
      </c>
      <c r="K35" s="13" t="s">
        <v>25</v>
      </c>
      <c r="L35" s="5" t="s">
        <v>170</v>
      </c>
    </row>
    <row r="36" spans="2:12" ht="27.75" x14ac:dyDescent="0.2">
      <c r="B36" s="5"/>
      <c r="C36" s="5" t="s">
        <v>145</v>
      </c>
      <c r="D36" s="12">
        <v>42736</v>
      </c>
      <c r="E36" s="13" t="s">
        <v>29</v>
      </c>
      <c r="F36" s="5" t="s">
        <v>26</v>
      </c>
      <c r="G36" s="5" t="s">
        <v>28</v>
      </c>
      <c r="H36" s="34">
        <v>114000</v>
      </c>
      <c r="I36" s="5">
        <f t="shared" si="0"/>
        <v>114000</v>
      </c>
      <c r="J36" s="13" t="s">
        <v>27</v>
      </c>
      <c r="K36" s="13" t="s">
        <v>25</v>
      </c>
      <c r="L36" s="5" t="s">
        <v>170</v>
      </c>
    </row>
    <row r="37" spans="2:12" ht="27.75" x14ac:dyDescent="0.2">
      <c r="B37" s="5"/>
      <c r="C37" s="5" t="s">
        <v>146</v>
      </c>
      <c r="D37" s="12">
        <v>42736</v>
      </c>
      <c r="E37" s="13" t="s">
        <v>29</v>
      </c>
      <c r="F37" s="5" t="s">
        <v>26</v>
      </c>
      <c r="G37" s="5" t="s">
        <v>28</v>
      </c>
      <c r="H37" s="5">
        <v>2000000</v>
      </c>
      <c r="I37" s="5">
        <f t="shared" si="0"/>
        <v>2000000</v>
      </c>
      <c r="J37" s="13" t="s">
        <v>27</v>
      </c>
      <c r="K37" s="13" t="s">
        <v>25</v>
      </c>
      <c r="L37" s="5" t="s">
        <v>170</v>
      </c>
    </row>
    <row r="38" spans="2:12" ht="27.75" x14ac:dyDescent="0.2">
      <c r="B38" s="5"/>
      <c r="C38" s="5" t="s">
        <v>147</v>
      </c>
      <c r="D38" s="12">
        <v>42736</v>
      </c>
      <c r="E38" s="13" t="s">
        <v>29</v>
      </c>
      <c r="F38" s="5" t="s">
        <v>26</v>
      </c>
      <c r="G38" s="5" t="s">
        <v>28</v>
      </c>
      <c r="H38" s="34">
        <v>70000</v>
      </c>
      <c r="I38" s="5">
        <f t="shared" si="0"/>
        <v>70000</v>
      </c>
      <c r="J38" s="13" t="s">
        <v>27</v>
      </c>
      <c r="K38" s="13" t="s">
        <v>25</v>
      </c>
      <c r="L38" s="5" t="s">
        <v>170</v>
      </c>
    </row>
    <row r="39" spans="2:12" ht="27.75" x14ac:dyDescent="0.2">
      <c r="B39" s="5"/>
      <c r="C39" s="5" t="s">
        <v>148</v>
      </c>
      <c r="D39" s="12">
        <v>42736</v>
      </c>
      <c r="E39" s="13" t="s">
        <v>29</v>
      </c>
      <c r="F39" s="5" t="s">
        <v>26</v>
      </c>
      <c r="G39" s="5" t="s">
        <v>28</v>
      </c>
      <c r="H39" s="34">
        <v>255600</v>
      </c>
      <c r="I39" s="5">
        <f t="shared" si="0"/>
        <v>255600</v>
      </c>
      <c r="J39" s="13" t="s">
        <v>27</v>
      </c>
      <c r="K39" s="13" t="s">
        <v>25</v>
      </c>
      <c r="L39" s="5" t="s">
        <v>170</v>
      </c>
    </row>
    <row r="40" spans="2:12" ht="27.75" x14ac:dyDescent="0.2">
      <c r="B40" s="5"/>
      <c r="C40" s="5" t="s">
        <v>149</v>
      </c>
      <c r="D40" s="12">
        <v>42736</v>
      </c>
      <c r="E40" s="13" t="s">
        <v>29</v>
      </c>
      <c r="F40" s="5" t="s">
        <v>26</v>
      </c>
      <c r="G40" s="5" t="s">
        <v>28</v>
      </c>
      <c r="H40" s="5">
        <v>194000</v>
      </c>
      <c r="I40" s="5">
        <f t="shared" si="0"/>
        <v>194000</v>
      </c>
      <c r="J40" s="13" t="s">
        <v>27</v>
      </c>
      <c r="K40" s="13" t="s">
        <v>25</v>
      </c>
      <c r="L40" s="5" t="s">
        <v>170</v>
      </c>
    </row>
    <row r="41" spans="2:12" ht="27.75" x14ac:dyDescent="0.2">
      <c r="B41" s="5"/>
      <c r="C41" s="5" t="s">
        <v>150</v>
      </c>
      <c r="D41" s="12">
        <v>42736</v>
      </c>
      <c r="E41" s="13" t="s">
        <v>29</v>
      </c>
      <c r="F41" s="5" t="s">
        <v>26</v>
      </c>
      <c r="G41" s="5" t="s">
        <v>28</v>
      </c>
      <c r="H41" s="34">
        <v>17000</v>
      </c>
      <c r="I41" s="5">
        <f t="shared" si="0"/>
        <v>17000</v>
      </c>
      <c r="J41" s="13" t="s">
        <v>27</v>
      </c>
      <c r="K41" s="13" t="s">
        <v>25</v>
      </c>
      <c r="L41" s="5" t="s">
        <v>170</v>
      </c>
    </row>
    <row r="42" spans="2:12" ht="27.75" x14ac:dyDescent="0.2">
      <c r="B42" s="5"/>
      <c r="C42" s="5" t="s">
        <v>151</v>
      </c>
      <c r="D42" s="12">
        <v>42736</v>
      </c>
      <c r="E42" s="13" t="s">
        <v>29</v>
      </c>
      <c r="F42" s="5" t="s">
        <v>26</v>
      </c>
      <c r="G42" s="5" t="s">
        <v>28</v>
      </c>
      <c r="H42" s="5">
        <v>217500</v>
      </c>
      <c r="I42" s="5">
        <f t="shared" si="0"/>
        <v>217500</v>
      </c>
      <c r="J42" s="13" t="s">
        <v>27</v>
      </c>
      <c r="K42" s="13" t="s">
        <v>25</v>
      </c>
      <c r="L42" s="5" t="s">
        <v>170</v>
      </c>
    </row>
    <row r="43" spans="2:12" ht="27.75" x14ac:dyDescent="0.2">
      <c r="B43" s="5"/>
      <c r="C43" s="5" t="s">
        <v>152</v>
      </c>
      <c r="D43" s="12">
        <v>42736</v>
      </c>
      <c r="E43" s="13" t="s">
        <v>29</v>
      </c>
      <c r="F43" s="5" t="s">
        <v>26</v>
      </c>
      <c r="G43" s="5" t="s">
        <v>28</v>
      </c>
      <c r="H43" s="34">
        <v>450000</v>
      </c>
      <c r="I43" s="5">
        <f t="shared" si="0"/>
        <v>450000</v>
      </c>
      <c r="J43" s="13" t="s">
        <v>27</v>
      </c>
      <c r="K43" s="13" t="s">
        <v>25</v>
      </c>
      <c r="L43" s="5" t="s">
        <v>170</v>
      </c>
    </row>
    <row r="44" spans="2:12" ht="27.75" x14ac:dyDescent="0.2">
      <c r="B44" s="5"/>
      <c r="C44" s="5" t="s">
        <v>153</v>
      </c>
      <c r="D44" s="12">
        <v>42736</v>
      </c>
      <c r="E44" s="13" t="s">
        <v>29</v>
      </c>
      <c r="F44" s="5" t="s">
        <v>26</v>
      </c>
      <c r="G44" s="5" t="s">
        <v>28</v>
      </c>
      <c r="H44" s="5">
        <v>500</v>
      </c>
      <c r="I44" s="5">
        <f t="shared" si="0"/>
        <v>500</v>
      </c>
      <c r="J44" s="13" t="s">
        <v>27</v>
      </c>
      <c r="K44" s="13" t="s">
        <v>25</v>
      </c>
      <c r="L44" s="5" t="s">
        <v>170</v>
      </c>
    </row>
    <row r="45" spans="2:12" ht="27.75" x14ac:dyDescent="0.2">
      <c r="B45" s="5"/>
      <c r="C45" s="5" t="s">
        <v>154</v>
      </c>
      <c r="D45" s="12">
        <v>42736</v>
      </c>
      <c r="E45" s="13" t="s">
        <v>29</v>
      </c>
      <c r="F45" s="5" t="s">
        <v>26</v>
      </c>
      <c r="G45" s="5" t="s">
        <v>28</v>
      </c>
      <c r="H45" s="5">
        <v>500</v>
      </c>
      <c r="I45" s="5">
        <f t="shared" si="0"/>
        <v>500</v>
      </c>
      <c r="J45" s="13" t="s">
        <v>27</v>
      </c>
      <c r="K45" s="13" t="s">
        <v>25</v>
      </c>
      <c r="L45" s="5" t="s">
        <v>170</v>
      </c>
    </row>
    <row r="46" spans="2:12" ht="27.75" x14ac:dyDescent="0.2">
      <c r="B46" s="5"/>
      <c r="C46" s="5" t="s">
        <v>155</v>
      </c>
      <c r="D46" s="12">
        <v>42736</v>
      </c>
      <c r="E46" s="13" t="s">
        <v>29</v>
      </c>
      <c r="F46" s="5" t="s">
        <v>26</v>
      </c>
      <c r="G46" s="5" t="s">
        <v>28</v>
      </c>
      <c r="H46" s="5">
        <v>500</v>
      </c>
      <c r="I46" s="5">
        <f t="shared" si="0"/>
        <v>500</v>
      </c>
      <c r="J46" s="13" t="s">
        <v>27</v>
      </c>
      <c r="K46" s="13" t="s">
        <v>25</v>
      </c>
      <c r="L46" s="5" t="s">
        <v>170</v>
      </c>
    </row>
    <row r="47" spans="2:12" ht="27.75" x14ac:dyDescent="0.2">
      <c r="B47" s="5"/>
      <c r="C47" s="5" t="s">
        <v>156</v>
      </c>
      <c r="D47" s="12">
        <v>42736</v>
      </c>
      <c r="E47" s="13" t="s">
        <v>29</v>
      </c>
      <c r="F47" s="5" t="s">
        <v>26</v>
      </c>
      <c r="G47" s="5" t="s">
        <v>28</v>
      </c>
      <c r="H47" s="5">
        <v>70000</v>
      </c>
      <c r="I47" s="5">
        <f t="shared" si="0"/>
        <v>70000</v>
      </c>
      <c r="J47" s="13" t="s">
        <v>27</v>
      </c>
      <c r="K47" s="13" t="s">
        <v>25</v>
      </c>
      <c r="L47" s="5" t="s">
        <v>170</v>
      </c>
    </row>
    <row r="48" spans="2:12" ht="30" customHeight="1" x14ac:dyDescent="0.2">
      <c r="B48" s="5"/>
      <c r="C48" s="5" t="s">
        <v>172</v>
      </c>
      <c r="D48" s="12">
        <v>42767</v>
      </c>
      <c r="E48" s="13" t="s">
        <v>169</v>
      </c>
      <c r="F48" s="5" t="s">
        <v>26</v>
      </c>
      <c r="G48" s="5" t="s">
        <v>28</v>
      </c>
      <c r="H48" s="5">
        <v>2500000</v>
      </c>
      <c r="I48" s="5">
        <f t="shared" si="0"/>
        <v>2500000</v>
      </c>
      <c r="J48" s="13"/>
      <c r="K48" s="13"/>
      <c r="L48" s="5"/>
    </row>
    <row r="49" spans="2:13" ht="27.75" x14ac:dyDescent="0.2">
      <c r="B49" s="5"/>
      <c r="C49" s="5" t="s">
        <v>157</v>
      </c>
      <c r="D49" s="12">
        <v>42736</v>
      </c>
      <c r="E49" s="13" t="s">
        <v>29</v>
      </c>
      <c r="F49" s="5" t="s">
        <v>26</v>
      </c>
      <c r="G49" s="5" t="s">
        <v>28</v>
      </c>
      <c r="H49" s="5">
        <v>150000</v>
      </c>
      <c r="I49" s="5">
        <f t="shared" si="0"/>
        <v>150000</v>
      </c>
      <c r="J49" s="13" t="s">
        <v>27</v>
      </c>
      <c r="K49" s="13" t="s">
        <v>25</v>
      </c>
      <c r="L49" s="5" t="s">
        <v>170</v>
      </c>
    </row>
    <row r="50" spans="2:13" ht="27.75" x14ac:dyDescent="0.2">
      <c r="B50" s="5"/>
      <c r="C50" s="5" t="s">
        <v>158</v>
      </c>
      <c r="D50" s="12">
        <v>42736</v>
      </c>
      <c r="E50" s="13" t="s">
        <v>29</v>
      </c>
      <c r="F50" s="5" t="s">
        <v>26</v>
      </c>
      <c r="G50" s="5" t="s">
        <v>28</v>
      </c>
      <c r="H50" s="5">
        <v>30000</v>
      </c>
      <c r="I50" s="5">
        <f t="shared" si="0"/>
        <v>30000</v>
      </c>
      <c r="J50" s="13" t="s">
        <v>27</v>
      </c>
      <c r="K50" s="13" t="s">
        <v>25</v>
      </c>
      <c r="L50" s="5" t="s">
        <v>170</v>
      </c>
    </row>
    <row r="51" spans="2:13" ht="27.75" x14ac:dyDescent="0.2">
      <c r="B51" s="5"/>
      <c r="C51" s="5" t="s">
        <v>159</v>
      </c>
      <c r="D51" s="12">
        <v>42736</v>
      </c>
      <c r="E51" s="13" t="s">
        <v>29</v>
      </c>
      <c r="F51" s="5" t="s">
        <v>26</v>
      </c>
      <c r="G51" s="5" t="s">
        <v>28</v>
      </c>
      <c r="H51" s="34">
        <v>30000</v>
      </c>
      <c r="I51" s="5">
        <f t="shared" si="0"/>
        <v>30000</v>
      </c>
      <c r="J51" s="13" t="s">
        <v>27</v>
      </c>
      <c r="K51" s="13" t="s">
        <v>25</v>
      </c>
      <c r="L51" s="5" t="s">
        <v>170</v>
      </c>
    </row>
    <row r="52" spans="2:13" ht="27.75" x14ac:dyDescent="0.2">
      <c r="B52" s="5"/>
      <c r="C52" s="5" t="s">
        <v>160</v>
      </c>
      <c r="D52" s="12">
        <v>42736</v>
      </c>
      <c r="E52" s="13" t="s">
        <v>29</v>
      </c>
      <c r="F52" s="5" t="s">
        <v>26</v>
      </c>
      <c r="G52" s="5" t="s">
        <v>28</v>
      </c>
      <c r="H52" s="46">
        <v>903000</v>
      </c>
      <c r="I52" s="5">
        <f t="shared" si="0"/>
        <v>903000</v>
      </c>
      <c r="J52" s="13" t="s">
        <v>27</v>
      </c>
      <c r="K52" s="13" t="s">
        <v>25</v>
      </c>
      <c r="L52" s="5" t="s">
        <v>170</v>
      </c>
    </row>
    <row r="53" spans="2:13" ht="27.75" x14ac:dyDescent="0.2">
      <c r="B53" s="5"/>
      <c r="C53" s="5" t="s">
        <v>161</v>
      </c>
      <c r="D53" s="12">
        <v>42736</v>
      </c>
      <c r="E53" s="13" t="s">
        <v>29</v>
      </c>
      <c r="F53" s="5" t="s">
        <v>26</v>
      </c>
      <c r="G53" s="5" t="s">
        <v>28</v>
      </c>
      <c r="H53" s="5">
        <v>2500000</v>
      </c>
      <c r="I53" s="5">
        <f t="shared" si="0"/>
        <v>2500000</v>
      </c>
      <c r="J53" s="13" t="s">
        <v>27</v>
      </c>
      <c r="K53" s="13" t="s">
        <v>25</v>
      </c>
      <c r="L53" s="5" t="s">
        <v>170</v>
      </c>
    </row>
    <row r="54" spans="2:13" ht="27.75" x14ac:dyDescent="0.2">
      <c r="B54" s="5"/>
      <c r="C54" s="5" t="s">
        <v>162</v>
      </c>
      <c r="D54" s="12">
        <v>42736</v>
      </c>
      <c r="E54" s="13" t="s">
        <v>29</v>
      </c>
      <c r="F54" s="5" t="s">
        <v>26</v>
      </c>
      <c r="G54" s="5" t="s">
        <v>28</v>
      </c>
      <c r="H54" s="34">
        <v>39900</v>
      </c>
      <c r="I54" s="5">
        <f t="shared" si="0"/>
        <v>39900</v>
      </c>
      <c r="J54" s="13" t="s">
        <v>27</v>
      </c>
      <c r="K54" s="13" t="s">
        <v>25</v>
      </c>
      <c r="L54" s="5" t="s">
        <v>170</v>
      </c>
    </row>
    <row r="55" spans="2:13" ht="27.75" x14ac:dyDescent="0.2">
      <c r="B55" s="5">
        <v>44120000</v>
      </c>
      <c r="C55" s="5" t="s">
        <v>163</v>
      </c>
      <c r="D55" s="12">
        <v>42736</v>
      </c>
      <c r="E55" s="13" t="s">
        <v>29</v>
      </c>
      <c r="F55" s="5" t="s">
        <v>26</v>
      </c>
      <c r="G55" s="5" t="s">
        <v>28</v>
      </c>
      <c r="H55" s="34">
        <v>62560000</v>
      </c>
      <c r="I55" s="5">
        <f t="shared" si="0"/>
        <v>62560000</v>
      </c>
      <c r="J55" s="13" t="s">
        <v>27</v>
      </c>
      <c r="K55" s="13" t="s">
        <v>25</v>
      </c>
      <c r="L55" s="5" t="s">
        <v>170</v>
      </c>
    </row>
    <row r="56" spans="2:13" ht="27.75" x14ac:dyDescent="0.2">
      <c r="B56" s="5">
        <v>44103103</v>
      </c>
      <c r="C56" s="5" t="s">
        <v>164</v>
      </c>
      <c r="D56" s="12">
        <v>42736</v>
      </c>
      <c r="E56" s="13" t="s">
        <v>29</v>
      </c>
      <c r="F56" s="5" t="s">
        <v>26</v>
      </c>
      <c r="G56" s="5" t="s">
        <v>28</v>
      </c>
      <c r="H56" s="34">
        <v>540000</v>
      </c>
      <c r="I56" s="5">
        <f t="shared" si="0"/>
        <v>540000</v>
      </c>
      <c r="J56" s="13" t="s">
        <v>27</v>
      </c>
      <c r="K56" s="13" t="s">
        <v>25</v>
      </c>
      <c r="L56" s="5" t="s">
        <v>170</v>
      </c>
    </row>
    <row r="57" spans="2:13" ht="27.75" x14ac:dyDescent="0.2">
      <c r="B57" s="5">
        <v>42140000</v>
      </c>
      <c r="C57" s="5" t="s">
        <v>165</v>
      </c>
      <c r="D57" s="12">
        <v>42736</v>
      </c>
      <c r="E57" s="13" t="s">
        <v>29</v>
      </c>
      <c r="F57" s="5" t="s">
        <v>26</v>
      </c>
      <c r="G57" s="5" t="s">
        <v>28</v>
      </c>
      <c r="H57" s="45">
        <v>576000000</v>
      </c>
      <c r="I57" s="5">
        <f t="shared" si="0"/>
        <v>576000000</v>
      </c>
      <c r="J57" s="13" t="s">
        <v>27</v>
      </c>
      <c r="K57" s="13" t="s">
        <v>25</v>
      </c>
      <c r="L57" s="5" t="s">
        <v>170</v>
      </c>
    </row>
    <row r="58" spans="2:13" ht="27.75" x14ac:dyDescent="0.2">
      <c r="B58" s="5">
        <v>42293902</v>
      </c>
      <c r="C58" s="5" t="s">
        <v>166</v>
      </c>
      <c r="D58" s="12">
        <v>42736</v>
      </c>
      <c r="E58" s="13" t="s">
        <v>29</v>
      </c>
      <c r="F58" s="5" t="s">
        <v>26</v>
      </c>
      <c r="G58" s="5" t="s">
        <v>28</v>
      </c>
      <c r="H58" s="45">
        <v>480000000</v>
      </c>
      <c r="I58" s="5">
        <f t="shared" si="0"/>
        <v>480000000</v>
      </c>
      <c r="J58" s="13" t="s">
        <v>27</v>
      </c>
      <c r="K58" s="13" t="s">
        <v>25</v>
      </c>
      <c r="L58" s="5" t="s">
        <v>170</v>
      </c>
    </row>
    <row r="59" spans="2:13" ht="27.75" x14ac:dyDescent="0.2">
      <c r="B59" s="5">
        <v>41116105</v>
      </c>
      <c r="C59" s="5" t="s">
        <v>167</v>
      </c>
      <c r="D59" s="12">
        <v>42736</v>
      </c>
      <c r="E59" s="13" t="s">
        <v>29</v>
      </c>
      <c r="F59" s="5" t="s">
        <v>26</v>
      </c>
      <c r="G59" s="5" t="s">
        <v>28</v>
      </c>
      <c r="H59" s="45">
        <v>120000000</v>
      </c>
      <c r="I59" s="5">
        <f t="shared" si="0"/>
        <v>120000000</v>
      </c>
      <c r="J59" s="13" t="s">
        <v>27</v>
      </c>
      <c r="K59" s="13" t="s">
        <v>25</v>
      </c>
      <c r="L59" s="5" t="s">
        <v>170</v>
      </c>
    </row>
    <row r="60" spans="2:13" ht="27.75" x14ac:dyDescent="0.2">
      <c r="B60" s="5">
        <v>47132102</v>
      </c>
      <c r="C60" s="5" t="s">
        <v>168</v>
      </c>
      <c r="D60" s="12">
        <v>42736</v>
      </c>
      <c r="E60" s="13" t="s">
        <v>29</v>
      </c>
      <c r="F60" s="5" t="s">
        <v>26</v>
      </c>
      <c r="G60" s="5" t="s">
        <v>28</v>
      </c>
      <c r="H60" s="45">
        <v>60000000</v>
      </c>
      <c r="I60" s="5">
        <f t="shared" si="0"/>
        <v>60000000</v>
      </c>
      <c r="J60" s="13" t="s">
        <v>27</v>
      </c>
      <c r="K60" s="13" t="s">
        <v>25</v>
      </c>
      <c r="L60" s="5" t="s">
        <v>170</v>
      </c>
    </row>
    <row r="61" spans="2:13" ht="21.75" customHeight="1" x14ac:dyDescent="0.2">
      <c r="B61" s="5">
        <v>52141800</v>
      </c>
      <c r="C61" s="5" t="s">
        <v>105</v>
      </c>
      <c r="D61" s="12">
        <v>42736</v>
      </c>
      <c r="E61" s="24" t="s">
        <v>31</v>
      </c>
      <c r="F61" s="23" t="s">
        <v>26</v>
      </c>
      <c r="G61" s="23" t="s">
        <v>28</v>
      </c>
      <c r="H61" s="25">
        <v>1300000</v>
      </c>
      <c r="I61" s="14">
        <f t="shared" ref="I61:I124" si="1">+H61</f>
        <v>1300000</v>
      </c>
      <c r="J61" s="24" t="s">
        <v>27</v>
      </c>
      <c r="K61" s="24" t="s">
        <v>25</v>
      </c>
      <c r="L61" s="23" t="s">
        <v>40</v>
      </c>
      <c r="M61" s="37"/>
    </row>
    <row r="62" spans="2:13" ht="21.75" customHeight="1" x14ac:dyDescent="0.2">
      <c r="B62" s="34" t="s">
        <v>119</v>
      </c>
      <c r="C62" s="5" t="s">
        <v>104</v>
      </c>
      <c r="D62" s="12">
        <v>42736</v>
      </c>
      <c r="E62" s="24" t="s">
        <v>29</v>
      </c>
      <c r="F62" s="23" t="s">
        <v>26</v>
      </c>
      <c r="G62" s="23" t="s">
        <v>28</v>
      </c>
      <c r="H62" s="25">
        <v>130000000</v>
      </c>
      <c r="I62" s="14">
        <f t="shared" si="1"/>
        <v>130000000</v>
      </c>
      <c r="J62" s="24" t="s">
        <v>27</v>
      </c>
      <c r="K62" s="24" t="s">
        <v>25</v>
      </c>
      <c r="L62" s="23" t="s">
        <v>40</v>
      </c>
      <c r="M62" s="37"/>
    </row>
    <row r="63" spans="2:13" ht="21.75" customHeight="1" x14ac:dyDescent="0.2">
      <c r="B63" s="5">
        <v>30100000</v>
      </c>
      <c r="C63" s="5" t="s">
        <v>103</v>
      </c>
      <c r="D63" s="12">
        <v>42736</v>
      </c>
      <c r="E63" s="24" t="s">
        <v>32</v>
      </c>
      <c r="F63" s="23" t="s">
        <v>26</v>
      </c>
      <c r="G63" s="23" t="s">
        <v>28</v>
      </c>
      <c r="H63" s="25">
        <v>200000000</v>
      </c>
      <c r="I63" s="14">
        <f t="shared" si="1"/>
        <v>200000000</v>
      </c>
      <c r="J63" s="24" t="s">
        <v>27</v>
      </c>
      <c r="K63" s="24" t="s">
        <v>25</v>
      </c>
      <c r="L63" s="23" t="s">
        <v>40</v>
      </c>
      <c r="M63" s="37"/>
    </row>
    <row r="64" spans="2:13" ht="21.75" customHeight="1" x14ac:dyDescent="0.2">
      <c r="B64" s="5">
        <v>42171604</v>
      </c>
      <c r="C64" s="5" t="s">
        <v>116</v>
      </c>
      <c r="D64" s="12">
        <v>42736</v>
      </c>
      <c r="E64" s="24" t="s">
        <v>31</v>
      </c>
      <c r="F64" s="23" t="s">
        <v>26</v>
      </c>
      <c r="G64" s="23" t="s">
        <v>28</v>
      </c>
      <c r="H64" s="25">
        <v>100000000</v>
      </c>
      <c r="I64" s="14">
        <f t="shared" si="1"/>
        <v>100000000</v>
      </c>
      <c r="J64" s="24" t="s">
        <v>27</v>
      </c>
      <c r="K64" s="24" t="s">
        <v>25</v>
      </c>
      <c r="L64" s="23" t="s">
        <v>40</v>
      </c>
      <c r="M64" s="37"/>
    </row>
    <row r="65" spans="2:13" ht="21.75" customHeight="1" x14ac:dyDescent="0.2">
      <c r="B65" s="34" t="s">
        <v>120</v>
      </c>
      <c r="C65" s="5" t="s">
        <v>106</v>
      </c>
      <c r="D65" s="12">
        <v>42736</v>
      </c>
      <c r="E65" s="24" t="s">
        <v>31</v>
      </c>
      <c r="F65" s="23" t="s">
        <v>26</v>
      </c>
      <c r="G65" s="23" t="s">
        <v>28</v>
      </c>
      <c r="H65" s="25">
        <v>7000000</v>
      </c>
      <c r="I65" s="14">
        <f t="shared" si="1"/>
        <v>7000000</v>
      </c>
      <c r="J65" s="24" t="s">
        <v>27</v>
      </c>
      <c r="K65" s="24" t="s">
        <v>25</v>
      </c>
      <c r="L65" s="23" t="s">
        <v>40</v>
      </c>
      <c r="M65" s="37"/>
    </row>
    <row r="66" spans="2:13" ht="21.75" customHeight="1" x14ac:dyDescent="0.2">
      <c r="B66" s="34" t="s">
        <v>121</v>
      </c>
      <c r="C66" s="5" t="s">
        <v>114</v>
      </c>
      <c r="D66" s="12">
        <v>42736</v>
      </c>
      <c r="E66" s="24" t="s">
        <v>31</v>
      </c>
      <c r="F66" s="23" t="s">
        <v>26</v>
      </c>
      <c r="G66" s="23" t="s">
        <v>28</v>
      </c>
      <c r="H66" s="25">
        <v>60000000</v>
      </c>
      <c r="I66" s="14">
        <f t="shared" si="1"/>
        <v>60000000</v>
      </c>
      <c r="J66" s="24" t="s">
        <v>27</v>
      </c>
      <c r="K66" s="24" t="s">
        <v>25</v>
      </c>
      <c r="L66" s="23" t="s">
        <v>40</v>
      </c>
      <c r="M66" s="37"/>
    </row>
    <row r="67" spans="2:13" ht="21.75" customHeight="1" x14ac:dyDescent="0.2">
      <c r="B67" s="34" t="s">
        <v>118</v>
      </c>
      <c r="C67" s="5" t="s">
        <v>107</v>
      </c>
      <c r="D67" s="12">
        <v>42736</v>
      </c>
      <c r="E67" s="24" t="s">
        <v>31</v>
      </c>
      <c r="F67" s="23" t="s">
        <v>26</v>
      </c>
      <c r="G67" s="23" t="s">
        <v>28</v>
      </c>
      <c r="H67" s="25">
        <v>1000000</v>
      </c>
      <c r="I67" s="14">
        <f t="shared" si="1"/>
        <v>1000000</v>
      </c>
      <c r="J67" s="24" t="s">
        <v>27</v>
      </c>
      <c r="K67" s="24" t="s">
        <v>25</v>
      </c>
      <c r="L67" s="23" t="s">
        <v>40</v>
      </c>
      <c r="M67" s="37"/>
    </row>
    <row r="68" spans="2:13" ht="21.75" customHeight="1" x14ac:dyDescent="0.2">
      <c r="B68" s="5">
        <v>47111501</v>
      </c>
      <c r="C68" s="5" t="s">
        <v>42</v>
      </c>
      <c r="D68" s="12">
        <v>42736</v>
      </c>
      <c r="E68" s="24" t="s">
        <v>31</v>
      </c>
      <c r="F68" s="23" t="s">
        <v>26</v>
      </c>
      <c r="G68" s="23" t="s">
        <v>28</v>
      </c>
      <c r="H68" s="25">
        <v>5000000</v>
      </c>
      <c r="I68" s="14">
        <f t="shared" si="1"/>
        <v>5000000</v>
      </c>
      <c r="J68" s="24" t="s">
        <v>27</v>
      </c>
      <c r="K68" s="24" t="s">
        <v>25</v>
      </c>
      <c r="L68" s="23" t="s">
        <v>40</v>
      </c>
      <c r="M68" s="37"/>
    </row>
    <row r="69" spans="2:13" ht="21.75" customHeight="1" x14ac:dyDescent="0.2">
      <c r="B69" s="5">
        <v>41115807</v>
      </c>
      <c r="C69" s="5" t="s">
        <v>108</v>
      </c>
      <c r="D69" s="12">
        <v>42736</v>
      </c>
      <c r="E69" s="24" t="s">
        <v>31</v>
      </c>
      <c r="F69" s="23" t="s">
        <v>26</v>
      </c>
      <c r="G69" s="23" t="s">
        <v>28</v>
      </c>
      <c r="H69" s="25">
        <v>40000000</v>
      </c>
      <c r="I69" s="14">
        <f t="shared" si="1"/>
        <v>40000000</v>
      </c>
      <c r="J69" s="24" t="s">
        <v>27</v>
      </c>
      <c r="K69" s="24" t="s">
        <v>25</v>
      </c>
      <c r="L69" s="23" t="s">
        <v>40</v>
      </c>
      <c r="M69" s="37"/>
    </row>
    <row r="70" spans="2:13" ht="21.75" customHeight="1" x14ac:dyDescent="0.2">
      <c r="B70" s="5">
        <v>41115807</v>
      </c>
      <c r="C70" s="5" t="s">
        <v>109</v>
      </c>
      <c r="D70" s="12">
        <v>42736</v>
      </c>
      <c r="E70" s="24" t="s">
        <v>30</v>
      </c>
      <c r="F70" s="23" t="s">
        <v>26</v>
      </c>
      <c r="G70" s="23" t="s">
        <v>28</v>
      </c>
      <c r="H70" s="25">
        <v>14000000</v>
      </c>
      <c r="I70" s="14">
        <f t="shared" si="1"/>
        <v>14000000</v>
      </c>
      <c r="J70" s="24" t="s">
        <v>27</v>
      </c>
      <c r="K70" s="24" t="s">
        <v>25</v>
      </c>
      <c r="L70" s="23" t="s">
        <v>40</v>
      </c>
      <c r="M70" s="37"/>
    </row>
    <row r="71" spans="2:13" ht="21.75" customHeight="1" x14ac:dyDescent="0.2">
      <c r="B71" s="5">
        <v>82121504</v>
      </c>
      <c r="C71" s="5" t="s">
        <v>110</v>
      </c>
      <c r="D71" s="12">
        <v>42736</v>
      </c>
      <c r="E71" s="24" t="s">
        <v>29</v>
      </c>
      <c r="F71" s="23" t="s">
        <v>26</v>
      </c>
      <c r="G71" s="23" t="s">
        <v>28</v>
      </c>
      <c r="H71" s="25">
        <v>30000000</v>
      </c>
      <c r="I71" s="14">
        <f t="shared" si="1"/>
        <v>30000000</v>
      </c>
      <c r="J71" s="24" t="s">
        <v>27</v>
      </c>
      <c r="K71" s="24" t="s">
        <v>25</v>
      </c>
      <c r="L71" s="23" t="s">
        <v>40</v>
      </c>
      <c r="M71" s="37"/>
    </row>
    <row r="72" spans="2:13" ht="21.75" customHeight="1" x14ac:dyDescent="0.2">
      <c r="B72" s="5">
        <v>42201815</v>
      </c>
      <c r="C72" s="5" t="s">
        <v>115</v>
      </c>
      <c r="D72" s="12">
        <v>42736</v>
      </c>
      <c r="E72" s="24" t="s">
        <v>31</v>
      </c>
      <c r="F72" s="23" t="s">
        <v>26</v>
      </c>
      <c r="G72" s="23" t="s">
        <v>28</v>
      </c>
      <c r="H72" s="25">
        <v>5000000</v>
      </c>
      <c r="I72" s="14">
        <f t="shared" si="1"/>
        <v>5000000</v>
      </c>
      <c r="J72" s="24" t="s">
        <v>27</v>
      </c>
      <c r="K72" s="24" t="s">
        <v>25</v>
      </c>
      <c r="L72" s="23" t="s">
        <v>40</v>
      </c>
      <c r="M72" s="37"/>
    </row>
    <row r="73" spans="2:13" ht="21.75" customHeight="1" x14ac:dyDescent="0.2">
      <c r="B73" s="5">
        <v>15101801</v>
      </c>
      <c r="C73" s="5" t="s">
        <v>111</v>
      </c>
      <c r="D73" s="12">
        <v>42736</v>
      </c>
      <c r="E73" s="24" t="s">
        <v>29</v>
      </c>
      <c r="F73" s="23" t="s">
        <v>26</v>
      </c>
      <c r="G73" s="23" t="s">
        <v>28</v>
      </c>
      <c r="H73" s="25">
        <v>120000000</v>
      </c>
      <c r="I73" s="14">
        <f t="shared" si="1"/>
        <v>120000000</v>
      </c>
      <c r="J73" s="24" t="s">
        <v>27</v>
      </c>
      <c r="K73" s="24" t="s">
        <v>25</v>
      </c>
      <c r="L73" s="23" t="s">
        <v>40</v>
      </c>
      <c r="M73" s="37"/>
    </row>
    <row r="74" spans="2:13" ht="21.75" customHeight="1" x14ac:dyDescent="0.2">
      <c r="B74" s="5">
        <v>90121502</v>
      </c>
      <c r="C74" s="5" t="s">
        <v>112</v>
      </c>
      <c r="D74" s="12">
        <v>42736</v>
      </c>
      <c r="E74" s="24" t="s">
        <v>29</v>
      </c>
      <c r="F74" s="23" t="s">
        <v>26</v>
      </c>
      <c r="G74" s="23" t="s">
        <v>28</v>
      </c>
      <c r="H74" s="25">
        <v>50000000</v>
      </c>
      <c r="I74" s="14">
        <f t="shared" si="1"/>
        <v>50000000</v>
      </c>
      <c r="J74" s="24" t="s">
        <v>27</v>
      </c>
      <c r="K74" s="24" t="s">
        <v>25</v>
      </c>
      <c r="L74" s="23" t="s">
        <v>40</v>
      </c>
      <c r="M74" s="37"/>
    </row>
    <row r="75" spans="2:13" ht="21.75" customHeight="1" x14ac:dyDescent="0.2">
      <c r="B75" s="5">
        <v>72154302</v>
      </c>
      <c r="C75" s="5" t="s">
        <v>113</v>
      </c>
      <c r="D75" s="12">
        <v>42736</v>
      </c>
      <c r="E75" s="24" t="s">
        <v>29</v>
      </c>
      <c r="F75" s="23" t="s">
        <v>26</v>
      </c>
      <c r="G75" s="23" t="s">
        <v>28</v>
      </c>
      <c r="H75" s="14">
        <v>100000000</v>
      </c>
      <c r="I75" s="14">
        <f t="shared" si="1"/>
        <v>100000000</v>
      </c>
      <c r="J75" s="24" t="s">
        <v>27</v>
      </c>
      <c r="K75" s="24" t="s">
        <v>25</v>
      </c>
      <c r="L75" s="23" t="s">
        <v>40</v>
      </c>
      <c r="M75" s="37"/>
    </row>
    <row r="76" spans="2:13" ht="21.75" customHeight="1" x14ac:dyDescent="0.2">
      <c r="B76" s="34" t="s">
        <v>122</v>
      </c>
      <c r="C76" s="5" t="s">
        <v>117</v>
      </c>
      <c r="D76" s="12">
        <v>42736</v>
      </c>
      <c r="E76" s="13" t="s">
        <v>31</v>
      </c>
      <c r="F76" s="23" t="s">
        <v>26</v>
      </c>
      <c r="G76" s="23" t="s">
        <v>28</v>
      </c>
      <c r="H76" s="14">
        <v>10000000</v>
      </c>
      <c r="I76" s="14">
        <f t="shared" si="1"/>
        <v>10000000</v>
      </c>
      <c r="J76" s="24" t="s">
        <v>27</v>
      </c>
      <c r="K76" s="24" t="s">
        <v>25</v>
      </c>
      <c r="L76" s="23" t="s">
        <v>40</v>
      </c>
      <c r="M76" s="37"/>
    </row>
    <row r="77" spans="2:13" ht="21.75" customHeight="1" x14ac:dyDescent="0.2">
      <c r="B77" s="35">
        <v>85101601</v>
      </c>
      <c r="C77" s="31" t="s">
        <v>100</v>
      </c>
      <c r="D77" s="12">
        <v>42736</v>
      </c>
      <c r="E77" s="24" t="s">
        <v>29</v>
      </c>
      <c r="F77" s="28" t="s">
        <v>26</v>
      </c>
      <c r="G77" s="28" t="s">
        <v>28</v>
      </c>
      <c r="H77" s="29">
        <v>432000000</v>
      </c>
      <c r="I77" s="14">
        <f t="shared" si="1"/>
        <v>432000000</v>
      </c>
      <c r="J77" s="28" t="s">
        <v>27</v>
      </c>
      <c r="K77" s="28" t="s">
        <v>25</v>
      </c>
      <c r="L77" s="27" t="s">
        <v>43</v>
      </c>
      <c r="M77" s="37"/>
    </row>
    <row r="78" spans="2:13" ht="21.75" customHeight="1" x14ac:dyDescent="0.2">
      <c r="B78" s="35">
        <v>85101601</v>
      </c>
      <c r="C78" s="31" t="s">
        <v>99</v>
      </c>
      <c r="D78" s="12">
        <v>42736</v>
      </c>
      <c r="E78" s="24" t="s">
        <v>29</v>
      </c>
      <c r="F78" s="28" t="s">
        <v>26</v>
      </c>
      <c r="G78" s="28" t="s">
        <v>28</v>
      </c>
      <c r="H78" s="29">
        <v>84000000</v>
      </c>
      <c r="I78" s="14">
        <f t="shared" si="1"/>
        <v>84000000</v>
      </c>
      <c r="J78" s="28" t="s">
        <v>27</v>
      </c>
      <c r="K78" s="28" t="s">
        <v>25</v>
      </c>
      <c r="L78" s="27" t="s">
        <v>43</v>
      </c>
      <c r="M78" s="37"/>
    </row>
    <row r="79" spans="2:13" ht="21.75" customHeight="1" x14ac:dyDescent="0.2">
      <c r="B79" s="35">
        <v>85121502</v>
      </c>
      <c r="C79" s="31" t="s">
        <v>98</v>
      </c>
      <c r="D79" s="12">
        <v>42736</v>
      </c>
      <c r="E79" s="24" t="s">
        <v>29</v>
      </c>
      <c r="F79" s="28" t="s">
        <v>26</v>
      </c>
      <c r="G79" s="28" t="s">
        <v>28</v>
      </c>
      <c r="H79" s="29">
        <v>324000000</v>
      </c>
      <c r="I79" s="14">
        <f t="shared" si="1"/>
        <v>324000000</v>
      </c>
      <c r="J79" s="28" t="s">
        <v>27</v>
      </c>
      <c r="K79" s="28" t="s">
        <v>25</v>
      </c>
      <c r="L79" s="27" t="s">
        <v>43</v>
      </c>
      <c r="M79" s="37"/>
    </row>
    <row r="80" spans="2:13" ht="21.75" customHeight="1" x14ac:dyDescent="0.2">
      <c r="B80" s="35">
        <v>85121502</v>
      </c>
      <c r="C80" s="31" t="s">
        <v>98</v>
      </c>
      <c r="D80" s="12">
        <v>42736</v>
      </c>
      <c r="E80" s="24" t="s">
        <v>29</v>
      </c>
      <c r="F80" s="28" t="s">
        <v>26</v>
      </c>
      <c r="G80" s="28" t="s">
        <v>28</v>
      </c>
      <c r="H80" s="29">
        <v>120000000</v>
      </c>
      <c r="I80" s="14">
        <f t="shared" si="1"/>
        <v>120000000</v>
      </c>
      <c r="J80" s="28" t="s">
        <v>27</v>
      </c>
      <c r="K80" s="28" t="s">
        <v>25</v>
      </c>
      <c r="L80" s="27" t="s">
        <v>43</v>
      </c>
      <c r="M80" s="37"/>
    </row>
    <row r="81" spans="2:13" ht="21.75" customHeight="1" x14ac:dyDescent="0.2">
      <c r="B81" s="35">
        <v>85121502</v>
      </c>
      <c r="C81" s="31" t="s">
        <v>97</v>
      </c>
      <c r="D81" s="12">
        <v>42736</v>
      </c>
      <c r="E81" s="24" t="s">
        <v>29</v>
      </c>
      <c r="F81" s="28" t="s">
        <v>26</v>
      </c>
      <c r="G81" s="28" t="s">
        <v>28</v>
      </c>
      <c r="H81" s="29">
        <v>57750000</v>
      </c>
      <c r="I81" s="14">
        <f t="shared" si="1"/>
        <v>57750000</v>
      </c>
      <c r="J81" s="28" t="s">
        <v>27</v>
      </c>
      <c r="K81" s="28" t="s">
        <v>25</v>
      </c>
      <c r="L81" s="27" t="s">
        <v>43</v>
      </c>
      <c r="M81" s="37"/>
    </row>
    <row r="82" spans="2:13" ht="21.75" customHeight="1" x14ac:dyDescent="0.2">
      <c r="B82" s="35" t="s">
        <v>123</v>
      </c>
      <c r="C82" s="31" t="s">
        <v>96</v>
      </c>
      <c r="D82" s="12">
        <v>42736</v>
      </c>
      <c r="E82" s="24" t="s">
        <v>29</v>
      </c>
      <c r="F82" s="28" t="s">
        <v>26</v>
      </c>
      <c r="G82" s="28" t="s">
        <v>28</v>
      </c>
      <c r="H82" s="29">
        <v>46800000</v>
      </c>
      <c r="I82" s="14">
        <f t="shared" si="1"/>
        <v>46800000</v>
      </c>
      <c r="J82" s="28" t="s">
        <v>27</v>
      </c>
      <c r="K82" s="28" t="s">
        <v>25</v>
      </c>
      <c r="L82" s="27" t="s">
        <v>43</v>
      </c>
      <c r="M82" s="37"/>
    </row>
    <row r="83" spans="2:13" ht="21.75" customHeight="1" x14ac:dyDescent="0.2">
      <c r="B83" s="35">
        <v>85122101</v>
      </c>
      <c r="C83" s="31" t="s">
        <v>95</v>
      </c>
      <c r="D83" s="12">
        <v>42736</v>
      </c>
      <c r="E83" s="24" t="s">
        <v>29</v>
      </c>
      <c r="F83" s="28" t="s">
        <v>26</v>
      </c>
      <c r="G83" s="28" t="s">
        <v>28</v>
      </c>
      <c r="H83" s="29">
        <v>28800000</v>
      </c>
      <c r="I83" s="14">
        <f t="shared" si="1"/>
        <v>28800000</v>
      </c>
      <c r="J83" s="28" t="s">
        <v>27</v>
      </c>
      <c r="K83" s="28" t="s">
        <v>25</v>
      </c>
      <c r="L83" s="27" t="s">
        <v>43</v>
      </c>
      <c r="M83" s="37"/>
    </row>
    <row r="84" spans="2:13" ht="21.75" customHeight="1" x14ac:dyDescent="0.2">
      <c r="B84" s="35">
        <v>85122101</v>
      </c>
      <c r="C84" s="31" t="s">
        <v>94</v>
      </c>
      <c r="D84" s="12">
        <v>42736</v>
      </c>
      <c r="E84" s="24" t="s">
        <v>29</v>
      </c>
      <c r="F84" s="28" t="s">
        <v>26</v>
      </c>
      <c r="G84" s="28" t="s">
        <v>28</v>
      </c>
      <c r="H84" s="29">
        <v>8400000</v>
      </c>
      <c r="I84" s="14">
        <f t="shared" si="1"/>
        <v>8400000</v>
      </c>
      <c r="J84" s="28" t="s">
        <v>27</v>
      </c>
      <c r="K84" s="28" t="s">
        <v>25</v>
      </c>
      <c r="L84" s="27" t="s">
        <v>43</v>
      </c>
      <c r="M84" s="37"/>
    </row>
    <row r="85" spans="2:13" ht="21.75" customHeight="1" x14ac:dyDescent="0.2">
      <c r="B85" s="35">
        <v>85121802</v>
      </c>
      <c r="C85" s="31" t="s">
        <v>93</v>
      </c>
      <c r="D85" s="12">
        <v>42736</v>
      </c>
      <c r="E85" s="24" t="s">
        <v>29</v>
      </c>
      <c r="F85" s="28" t="s">
        <v>26</v>
      </c>
      <c r="G85" s="28" t="s">
        <v>28</v>
      </c>
      <c r="H85" s="29">
        <v>76800000</v>
      </c>
      <c r="I85" s="14">
        <f t="shared" si="1"/>
        <v>76800000</v>
      </c>
      <c r="J85" s="28" t="s">
        <v>27</v>
      </c>
      <c r="K85" s="28" t="s">
        <v>25</v>
      </c>
      <c r="L85" s="27" t="s">
        <v>43</v>
      </c>
      <c r="M85" s="37"/>
    </row>
    <row r="86" spans="2:13" ht="21.75" customHeight="1" x14ac:dyDescent="0.2">
      <c r="B86" s="35">
        <v>85121802</v>
      </c>
      <c r="C86" s="31" t="s">
        <v>92</v>
      </c>
      <c r="D86" s="12">
        <v>42736</v>
      </c>
      <c r="E86" s="24" t="s">
        <v>29</v>
      </c>
      <c r="F86" s="28" t="s">
        <v>26</v>
      </c>
      <c r="G86" s="28" t="s">
        <v>28</v>
      </c>
      <c r="H86" s="29">
        <v>24000000</v>
      </c>
      <c r="I86" s="14">
        <f t="shared" si="1"/>
        <v>24000000</v>
      </c>
      <c r="J86" s="28" t="s">
        <v>27</v>
      </c>
      <c r="K86" s="28" t="s">
        <v>25</v>
      </c>
      <c r="L86" s="27" t="s">
        <v>43</v>
      </c>
      <c r="M86" s="37"/>
    </row>
    <row r="87" spans="2:13" ht="21.75" customHeight="1" x14ac:dyDescent="0.2">
      <c r="B87" s="35">
        <v>85121609</v>
      </c>
      <c r="C87" s="31" t="s">
        <v>91</v>
      </c>
      <c r="D87" s="12">
        <v>42736</v>
      </c>
      <c r="E87" s="24" t="s">
        <v>29</v>
      </c>
      <c r="F87" s="28" t="s">
        <v>26</v>
      </c>
      <c r="G87" s="28" t="s">
        <v>28</v>
      </c>
      <c r="H87" s="29">
        <v>216000000</v>
      </c>
      <c r="I87" s="14">
        <f t="shared" si="1"/>
        <v>216000000</v>
      </c>
      <c r="J87" s="28" t="s">
        <v>27</v>
      </c>
      <c r="K87" s="28" t="s">
        <v>25</v>
      </c>
      <c r="L87" s="27" t="s">
        <v>43</v>
      </c>
      <c r="M87" s="37"/>
    </row>
    <row r="88" spans="2:13" ht="21.75" customHeight="1" x14ac:dyDescent="0.2">
      <c r="B88" s="35">
        <v>85121606</v>
      </c>
      <c r="C88" s="31" t="s">
        <v>90</v>
      </c>
      <c r="D88" s="12">
        <v>42736</v>
      </c>
      <c r="E88" s="24" t="s">
        <v>29</v>
      </c>
      <c r="F88" s="28" t="s">
        <v>26</v>
      </c>
      <c r="G88" s="28" t="s">
        <v>28</v>
      </c>
      <c r="H88" s="29">
        <v>300000000</v>
      </c>
      <c r="I88" s="14">
        <f t="shared" si="1"/>
        <v>300000000</v>
      </c>
      <c r="J88" s="28" t="s">
        <v>27</v>
      </c>
      <c r="K88" s="28" t="s">
        <v>25</v>
      </c>
      <c r="L88" s="27" t="s">
        <v>43</v>
      </c>
      <c r="M88" s="37"/>
    </row>
    <row r="89" spans="2:13" ht="21.75" customHeight="1" x14ac:dyDescent="0.2">
      <c r="B89" s="35">
        <v>85121606</v>
      </c>
      <c r="C89" s="31" t="s">
        <v>90</v>
      </c>
      <c r="D89" s="12">
        <v>42736</v>
      </c>
      <c r="E89" s="47" t="s">
        <v>31</v>
      </c>
      <c r="F89" s="28" t="s">
        <v>26</v>
      </c>
      <c r="G89" s="28" t="s">
        <v>28</v>
      </c>
      <c r="H89" s="29">
        <v>8000000</v>
      </c>
      <c r="I89" s="14">
        <f t="shared" si="1"/>
        <v>8000000</v>
      </c>
      <c r="J89" s="28" t="s">
        <v>27</v>
      </c>
      <c r="K89" s="28" t="s">
        <v>25</v>
      </c>
      <c r="L89" s="27" t="s">
        <v>43</v>
      </c>
      <c r="M89" s="37"/>
    </row>
    <row r="90" spans="2:13" ht="21.75" customHeight="1" x14ac:dyDescent="0.2">
      <c r="B90" s="35" t="s">
        <v>124</v>
      </c>
      <c r="C90" s="31" t="s">
        <v>89</v>
      </c>
      <c r="D90" s="12">
        <v>42736</v>
      </c>
      <c r="E90" s="24" t="s">
        <v>29</v>
      </c>
      <c r="F90" s="28" t="s">
        <v>26</v>
      </c>
      <c r="G90" s="28" t="s">
        <v>28</v>
      </c>
      <c r="H90" s="29">
        <v>432000000</v>
      </c>
      <c r="I90" s="14">
        <f t="shared" si="1"/>
        <v>432000000</v>
      </c>
      <c r="J90" s="28" t="s">
        <v>27</v>
      </c>
      <c r="K90" s="28" t="s">
        <v>25</v>
      </c>
      <c r="L90" s="27" t="s">
        <v>43</v>
      </c>
      <c r="M90" s="37"/>
    </row>
    <row r="91" spans="2:13" ht="21.75" customHeight="1" x14ac:dyDescent="0.2">
      <c r="B91" s="35">
        <v>85121613</v>
      </c>
      <c r="C91" s="31" t="s">
        <v>88</v>
      </c>
      <c r="D91" s="12">
        <v>42736</v>
      </c>
      <c r="E91" s="24" t="s">
        <v>29</v>
      </c>
      <c r="F91" s="28" t="s">
        <v>26</v>
      </c>
      <c r="G91" s="28" t="s">
        <v>28</v>
      </c>
      <c r="H91" s="29">
        <v>216000000</v>
      </c>
      <c r="I91" s="14">
        <f t="shared" si="1"/>
        <v>216000000</v>
      </c>
      <c r="J91" s="28" t="s">
        <v>27</v>
      </c>
      <c r="K91" s="28" t="s">
        <v>25</v>
      </c>
      <c r="L91" s="27" t="s">
        <v>43</v>
      </c>
      <c r="M91" s="37"/>
    </row>
    <row r="92" spans="2:13" ht="21.75" customHeight="1" x14ac:dyDescent="0.2">
      <c r="B92" s="35">
        <v>85121612</v>
      </c>
      <c r="C92" s="31" t="s">
        <v>87</v>
      </c>
      <c r="D92" s="12">
        <v>42736</v>
      </c>
      <c r="E92" s="24" t="s">
        <v>29</v>
      </c>
      <c r="F92" s="28" t="s">
        <v>26</v>
      </c>
      <c r="G92" s="28" t="s">
        <v>28</v>
      </c>
      <c r="H92" s="29">
        <v>264000000</v>
      </c>
      <c r="I92" s="14">
        <f t="shared" si="1"/>
        <v>264000000</v>
      </c>
      <c r="J92" s="28" t="s">
        <v>27</v>
      </c>
      <c r="K92" s="28" t="s">
        <v>25</v>
      </c>
      <c r="L92" s="27" t="s">
        <v>43</v>
      </c>
      <c r="M92" s="37"/>
    </row>
    <row r="93" spans="2:13" ht="21.75" customHeight="1" x14ac:dyDescent="0.2">
      <c r="B93" s="35">
        <v>85121600</v>
      </c>
      <c r="C93" s="31" t="s">
        <v>86</v>
      </c>
      <c r="D93" s="12">
        <v>42736</v>
      </c>
      <c r="E93" s="24" t="s">
        <v>29</v>
      </c>
      <c r="F93" s="28" t="s">
        <v>26</v>
      </c>
      <c r="G93" s="28" t="s">
        <v>28</v>
      </c>
      <c r="H93" s="29">
        <v>347999999.75999999</v>
      </c>
      <c r="I93" s="14">
        <f t="shared" si="1"/>
        <v>347999999.75999999</v>
      </c>
      <c r="J93" s="28" t="s">
        <v>27</v>
      </c>
      <c r="K93" s="28" t="s">
        <v>25</v>
      </c>
      <c r="L93" s="27" t="s">
        <v>43</v>
      </c>
      <c r="M93" s="37"/>
    </row>
    <row r="94" spans="2:13" ht="21.75" customHeight="1" x14ac:dyDescent="0.2">
      <c r="B94" s="35">
        <v>85121600</v>
      </c>
      <c r="C94" s="31" t="s">
        <v>85</v>
      </c>
      <c r="D94" s="12">
        <v>42736</v>
      </c>
      <c r="E94" s="24" t="s">
        <v>29</v>
      </c>
      <c r="F94" s="28" t="s">
        <v>26</v>
      </c>
      <c r="G94" s="28" t="s">
        <v>28</v>
      </c>
      <c r="H94" s="29">
        <v>300000000</v>
      </c>
      <c r="I94" s="14">
        <f t="shared" si="1"/>
        <v>300000000</v>
      </c>
      <c r="J94" s="28" t="s">
        <v>27</v>
      </c>
      <c r="K94" s="28" t="s">
        <v>25</v>
      </c>
      <c r="L94" s="27" t="s">
        <v>43</v>
      </c>
      <c r="M94" s="37"/>
    </row>
    <row r="95" spans="2:13" ht="21.75" customHeight="1" x14ac:dyDescent="0.2">
      <c r="B95" s="35">
        <v>85121610</v>
      </c>
      <c r="C95" s="31" t="s">
        <v>84</v>
      </c>
      <c r="D95" s="12">
        <v>42736</v>
      </c>
      <c r="E95" s="24" t="s">
        <v>29</v>
      </c>
      <c r="F95" s="28" t="s">
        <v>26</v>
      </c>
      <c r="G95" s="28" t="s">
        <v>28</v>
      </c>
      <c r="H95" s="29">
        <v>300000000</v>
      </c>
      <c r="I95" s="14">
        <f t="shared" si="1"/>
        <v>300000000</v>
      </c>
      <c r="J95" s="28" t="s">
        <v>27</v>
      </c>
      <c r="K95" s="28" t="s">
        <v>25</v>
      </c>
      <c r="L95" s="27" t="s">
        <v>43</v>
      </c>
      <c r="M95" s="37"/>
    </row>
    <row r="96" spans="2:13" ht="21.75" customHeight="1" x14ac:dyDescent="0.2">
      <c r="B96" s="35">
        <v>85121808</v>
      </c>
      <c r="C96" s="31" t="s">
        <v>83</v>
      </c>
      <c r="D96" s="12">
        <v>42736</v>
      </c>
      <c r="E96" s="24" t="s">
        <v>29</v>
      </c>
      <c r="F96" s="28" t="s">
        <v>26</v>
      </c>
      <c r="G96" s="28" t="s">
        <v>28</v>
      </c>
      <c r="H96" s="29">
        <v>21600000</v>
      </c>
      <c r="I96" s="14">
        <f t="shared" si="1"/>
        <v>21600000</v>
      </c>
      <c r="J96" s="28" t="s">
        <v>27</v>
      </c>
      <c r="K96" s="28" t="s">
        <v>25</v>
      </c>
      <c r="L96" s="27" t="s">
        <v>43</v>
      </c>
      <c r="M96" s="37"/>
    </row>
    <row r="97" spans="2:13" ht="21.75" customHeight="1" x14ac:dyDescent="0.2">
      <c r="B97" s="35" t="s">
        <v>125</v>
      </c>
      <c r="C97" s="31" t="s">
        <v>82</v>
      </c>
      <c r="D97" s="12">
        <v>42736</v>
      </c>
      <c r="E97" s="24" t="s">
        <v>29</v>
      </c>
      <c r="F97" s="28" t="s">
        <v>26</v>
      </c>
      <c r="G97" s="28" t="s">
        <v>28</v>
      </c>
      <c r="H97" s="29">
        <v>108000000</v>
      </c>
      <c r="I97" s="14">
        <f t="shared" si="1"/>
        <v>108000000</v>
      </c>
      <c r="J97" s="28" t="s">
        <v>27</v>
      </c>
      <c r="K97" s="28" t="s">
        <v>25</v>
      </c>
      <c r="L97" s="27" t="s">
        <v>43</v>
      </c>
      <c r="M97" s="37"/>
    </row>
    <row r="98" spans="2:13" ht="21.75" customHeight="1" x14ac:dyDescent="0.2">
      <c r="B98" s="35">
        <v>92101501</v>
      </c>
      <c r="C98" s="31" t="s">
        <v>81</v>
      </c>
      <c r="D98" s="12">
        <v>42736</v>
      </c>
      <c r="E98" s="24" t="s">
        <v>29</v>
      </c>
      <c r="F98" s="26" t="s">
        <v>26</v>
      </c>
      <c r="G98" s="26" t="s">
        <v>28</v>
      </c>
      <c r="H98" s="33">
        <f>5400000*12</f>
        <v>64800000</v>
      </c>
      <c r="I98" s="14">
        <f t="shared" si="1"/>
        <v>64800000</v>
      </c>
      <c r="J98" s="26" t="s">
        <v>27</v>
      </c>
      <c r="K98" s="26" t="s">
        <v>25</v>
      </c>
      <c r="L98" s="5" t="s">
        <v>43</v>
      </c>
      <c r="M98" s="37"/>
    </row>
    <row r="99" spans="2:13" ht="21.75" customHeight="1" x14ac:dyDescent="0.2">
      <c r="B99" s="35" t="s">
        <v>126</v>
      </c>
      <c r="C99" s="31" t="s">
        <v>80</v>
      </c>
      <c r="D99" s="12">
        <v>42736</v>
      </c>
      <c r="E99" s="24" t="s">
        <v>29</v>
      </c>
      <c r="F99" s="28" t="s">
        <v>26</v>
      </c>
      <c r="G99" s="28" t="s">
        <v>28</v>
      </c>
      <c r="H99" s="29">
        <v>26400000</v>
      </c>
      <c r="I99" s="14">
        <f t="shared" si="1"/>
        <v>26400000</v>
      </c>
      <c r="J99" s="28" t="s">
        <v>27</v>
      </c>
      <c r="K99" s="28" t="s">
        <v>25</v>
      </c>
      <c r="L99" s="27" t="s">
        <v>43</v>
      </c>
      <c r="M99" s="37"/>
    </row>
    <row r="100" spans="2:13" ht="21.75" customHeight="1" x14ac:dyDescent="0.2">
      <c r="B100" s="35" t="s">
        <v>127</v>
      </c>
      <c r="C100" s="31" t="s">
        <v>79</v>
      </c>
      <c r="D100" s="12">
        <v>42736</v>
      </c>
      <c r="E100" s="24" t="s">
        <v>29</v>
      </c>
      <c r="F100" s="28" t="s">
        <v>26</v>
      </c>
      <c r="G100" s="28" t="s">
        <v>28</v>
      </c>
      <c r="H100" s="29">
        <v>96000000</v>
      </c>
      <c r="I100" s="14">
        <f t="shared" si="1"/>
        <v>96000000</v>
      </c>
      <c r="J100" s="28" t="s">
        <v>27</v>
      </c>
      <c r="K100" s="28" t="s">
        <v>25</v>
      </c>
      <c r="L100" s="27" t="s">
        <v>43</v>
      </c>
      <c r="M100" s="37"/>
    </row>
    <row r="101" spans="2:13" ht="21.75" customHeight="1" x14ac:dyDescent="0.2">
      <c r="B101" s="35">
        <v>84111506</v>
      </c>
      <c r="C101" s="31" t="s">
        <v>78</v>
      </c>
      <c r="D101" s="12">
        <v>42736</v>
      </c>
      <c r="E101" s="24" t="s">
        <v>29</v>
      </c>
      <c r="F101" s="28" t="s">
        <v>26</v>
      </c>
      <c r="G101" s="28" t="s">
        <v>28</v>
      </c>
      <c r="H101" s="29">
        <v>48000000</v>
      </c>
      <c r="I101" s="14">
        <f t="shared" si="1"/>
        <v>48000000</v>
      </c>
      <c r="J101" s="28" t="s">
        <v>27</v>
      </c>
      <c r="K101" s="28" t="s">
        <v>25</v>
      </c>
      <c r="L101" s="27" t="s">
        <v>43</v>
      </c>
      <c r="M101" s="37"/>
    </row>
    <row r="102" spans="2:13" ht="21.75" customHeight="1" x14ac:dyDescent="0.2">
      <c r="B102" s="35">
        <v>84111506</v>
      </c>
      <c r="C102" s="31" t="s">
        <v>77</v>
      </c>
      <c r="D102" s="12">
        <v>42736</v>
      </c>
      <c r="E102" s="24" t="s">
        <v>29</v>
      </c>
      <c r="F102" s="28" t="s">
        <v>26</v>
      </c>
      <c r="G102" s="28" t="s">
        <v>28</v>
      </c>
      <c r="H102" s="29">
        <v>156000000</v>
      </c>
      <c r="I102" s="14">
        <f t="shared" si="1"/>
        <v>156000000</v>
      </c>
      <c r="J102" s="28" t="s">
        <v>27</v>
      </c>
      <c r="K102" s="28" t="s">
        <v>25</v>
      </c>
      <c r="L102" s="27" t="s">
        <v>43</v>
      </c>
      <c r="M102" s="37"/>
    </row>
    <row r="103" spans="2:13" ht="21.75" customHeight="1" x14ac:dyDescent="0.2">
      <c r="B103" s="35">
        <v>84111506</v>
      </c>
      <c r="C103" s="31" t="s">
        <v>76</v>
      </c>
      <c r="D103" s="12">
        <v>42736</v>
      </c>
      <c r="E103" s="24" t="s">
        <v>29</v>
      </c>
      <c r="F103" s="28" t="s">
        <v>26</v>
      </c>
      <c r="G103" s="28" t="s">
        <v>28</v>
      </c>
      <c r="H103" s="29">
        <v>14400000</v>
      </c>
      <c r="I103" s="14">
        <f t="shared" si="1"/>
        <v>14400000</v>
      </c>
      <c r="J103" s="28" t="s">
        <v>27</v>
      </c>
      <c r="K103" s="28" t="s">
        <v>25</v>
      </c>
      <c r="L103" s="27" t="s">
        <v>43</v>
      </c>
      <c r="M103" s="37"/>
    </row>
    <row r="104" spans="2:13" ht="21.75" customHeight="1" x14ac:dyDescent="0.2">
      <c r="B104" s="35">
        <v>72101507</v>
      </c>
      <c r="C104" s="31" t="s">
        <v>75</v>
      </c>
      <c r="D104" s="12">
        <v>42736</v>
      </c>
      <c r="E104" s="24" t="s">
        <v>29</v>
      </c>
      <c r="F104" s="28" t="s">
        <v>26</v>
      </c>
      <c r="G104" s="28" t="s">
        <v>28</v>
      </c>
      <c r="H104" s="29">
        <v>12000000</v>
      </c>
      <c r="I104" s="14">
        <f t="shared" si="1"/>
        <v>12000000</v>
      </c>
      <c r="J104" s="28" t="s">
        <v>27</v>
      </c>
      <c r="K104" s="28" t="s">
        <v>25</v>
      </c>
      <c r="L104" s="27" t="s">
        <v>43</v>
      </c>
      <c r="M104" s="37"/>
    </row>
    <row r="105" spans="2:13" ht="21.75" customHeight="1" x14ac:dyDescent="0.2">
      <c r="B105" s="35">
        <v>81111808</v>
      </c>
      <c r="C105" s="31" t="s">
        <v>74</v>
      </c>
      <c r="D105" s="12">
        <v>42736</v>
      </c>
      <c r="E105" s="24" t="s">
        <v>29</v>
      </c>
      <c r="F105" s="28" t="s">
        <v>26</v>
      </c>
      <c r="G105" s="28" t="s">
        <v>28</v>
      </c>
      <c r="H105" s="29">
        <v>21600000</v>
      </c>
      <c r="I105" s="14">
        <f t="shared" si="1"/>
        <v>21600000</v>
      </c>
      <c r="J105" s="28" t="s">
        <v>27</v>
      </c>
      <c r="K105" s="28" t="s">
        <v>25</v>
      </c>
      <c r="L105" s="27" t="s">
        <v>43</v>
      </c>
      <c r="M105" s="37"/>
    </row>
    <row r="106" spans="2:13" ht="21.75" customHeight="1" x14ac:dyDescent="0.2">
      <c r="B106" s="35">
        <v>72101507</v>
      </c>
      <c r="C106" s="31" t="s">
        <v>73</v>
      </c>
      <c r="D106" s="12">
        <v>42736</v>
      </c>
      <c r="E106" s="24" t="s">
        <v>29</v>
      </c>
      <c r="F106" s="28" t="s">
        <v>26</v>
      </c>
      <c r="G106" s="28" t="s">
        <v>28</v>
      </c>
      <c r="H106" s="29">
        <v>21600000</v>
      </c>
      <c r="I106" s="14">
        <f t="shared" si="1"/>
        <v>21600000</v>
      </c>
      <c r="J106" s="28" t="s">
        <v>27</v>
      </c>
      <c r="K106" s="28" t="s">
        <v>25</v>
      </c>
      <c r="L106" s="27" t="s">
        <v>43</v>
      </c>
      <c r="M106" s="37"/>
    </row>
    <row r="107" spans="2:13" ht="21.75" customHeight="1" x14ac:dyDescent="0.2">
      <c r="B107" s="35" t="s">
        <v>127</v>
      </c>
      <c r="C107" s="31" t="s">
        <v>72</v>
      </c>
      <c r="D107" s="12">
        <v>42736</v>
      </c>
      <c r="E107" s="24" t="s">
        <v>29</v>
      </c>
      <c r="F107" s="28" t="s">
        <v>26</v>
      </c>
      <c r="G107" s="28" t="s">
        <v>28</v>
      </c>
      <c r="H107" s="29">
        <v>21600000</v>
      </c>
      <c r="I107" s="14">
        <f t="shared" si="1"/>
        <v>21600000</v>
      </c>
      <c r="J107" s="28" t="s">
        <v>27</v>
      </c>
      <c r="K107" s="28" t="s">
        <v>25</v>
      </c>
      <c r="L107" s="27" t="s">
        <v>43</v>
      </c>
      <c r="M107" s="37"/>
    </row>
    <row r="108" spans="2:13" ht="21.75" customHeight="1" x14ac:dyDescent="0.2">
      <c r="B108" s="35" t="s">
        <v>127</v>
      </c>
      <c r="C108" s="31" t="s">
        <v>63</v>
      </c>
      <c r="D108" s="12">
        <v>42736</v>
      </c>
      <c r="E108" s="24" t="s">
        <v>29</v>
      </c>
      <c r="F108" s="28" t="s">
        <v>26</v>
      </c>
      <c r="G108" s="28" t="s">
        <v>28</v>
      </c>
      <c r="H108" s="29">
        <v>18000000</v>
      </c>
      <c r="I108" s="14">
        <f t="shared" si="1"/>
        <v>18000000</v>
      </c>
      <c r="J108" s="28" t="s">
        <v>27</v>
      </c>
      <c r="K108" s="28" t="s">
        <v>25</v>
      </c>
      <c r="L108" s="27" t="s">
        <v>43</v>
      </c>
      <c r="M108" s="37"/>
    </row>
    <row r="109" spans="2:13" ht="21.75" customHeight="1" x14ac:dyDescent="0.2">
      <c r="B109" s="35" t="s">
        <v>127</v>
      </c>
      <c r="C109" s="31" t="s">
        <v>71</v>
      </c>
      <c r="D109" s="12">
        <v>42736</v>
      </c>
      <c r="E109" s="24" t="s">
        <v>29</v>
      </c>
      <c r="F109" s="28" t="s">
        <v>26</v>
      </c>
      <c r="G109" s="28" t="s">
        <v>28</v>
      </c>
      <c r="H109" s="29">
        <v>18000000</v>
      </c>
      <c r="I109" s="14">
        <f t="shared" si="1"/>
        <v>18000000</v>
      </c>
      <c r="J109" s="28" t="s">
        <v>27</v>
      </c>
      <c r="K109" s="28" t="s">
        <v>25</v>
      </c>
      <c r="L109" s="27" t="s">
        <v>43</v>
      </c>
      <c r="M109" s="37"/>
    </row>
    <row r="110" spans="2:13" ht="21.75" customHeight="1" x14ac:dyDescent="0.2">
      <c r="B110" s="35" t="s">
        <v>128</v>
      </c>
      <c r="C110" s="31" t="s">
        <v>70</v>
      </c>
      <c r="D110" s="12">
        <v>42736</v>
      </c>
      <c r="E110" s="24" t="s">
        <v>29</v>
      </c>
      <c r="F110" s="26" t="s">
        <v>26</v>
      </c>
      <c r="G110" s="26" t="s">
        <v>28</v>
      </c>
      <c r="H110" s="33">
        <v>18000000</v>
      </c>
      <c r="I110" s="38">
        <f t="shared" si="1"/>
        <v>18000000</v>
      </c>
      <c r="J110" s="26" t="s">
        <v>27</v>
      </c>
      <c r="K110" s="26" t="s">
        <v>25</v>
      </c>
      <c r="L110" s="5" t="s">
        <v>43</v>
      </c>
      <c r="M110" s="37"/>
    </row>
    <row r="111" spans="2:13" ht="21.75" customHeight="1" x14ac:dyDescent="0.2">
      <c r="B111" s="35">
        <v>80111612</v>
      </c>
      <c r="C111" s="31" t="s">
        <v>69</v>
      </c>
      <c r="D111" s="12">
        <v>42736</v>
      </c>
      <c r="E111" s="24" t="s">
        <v>29</v>
      </c>
      <c r="F111" s="26" t="s">
        <v>26</v>
      </c>
      <c r="G111" s="26" t="s">
        <v>28</v>
      </c>
      <c r="H111" s="33">
        <v>47880000</v>
      </c>
      <c r="I111" s="38">
        <f t="shared" si="1"/>
        <v>47880000</v>
      </c>
      <c r="J111" s="26" t="s">
        <v>27</v>
      </c>
      <c r="K111" s="26" t="s">
        <v>25</v>
      </c>
      <c r="L111" s="5" t="s">
        <v>43</v>
      </c>
      <c r="M111" s="37"/>
    </row>
    <row r="112" spans="2:13" ht="21.75" customHeight="1" x14ac:dyDescent="0.2">
      <c r="B112" s="35">
        <v>80111612</v>
      </c>
      <c r="C112" s="31" t="s">
        <v>68</v>
      </c>
      <c r="D112" s="12">
        <v>42736</v>
      </c>
      <c r="E112" s="24" t="s">
        <v>29</v>
      </c>
      <c r="F112" s="26" t="s">
        <v>26</v>
      </c>
      <c r="G112" s="26" t="s">
        <v>28</v>
      </c>
      <c r="H112" s="33">
        <v>36000000</v>
      </c>
      <c r="I112" s="38">
        <f t="shared" si="1"/>
        <v>36000000</v>
      </c>
      <c r="J112" s="26" t="s">
        <v>27</v>
      </c>
      <c r="K112" s="26" t="s">
        <v>25</v>
      </c>
      <c r="L112" s="5" t="s">
        <v>43</v>
      </c>
      <c r="M112" s="37"/>
    </row>
    <row r="113" spans="2:13" ht="21.75" customHeight="1" x14ac:dyDescent="0.2">
      <c r="B113" s="35" t="s">
        <v>127</v>
      </c>
      <c r="C113" s="31" t="s">
        <v>67</v>
      </c>
      <c r="D113" s="12">
        <v>42736</v>
      </c>
      <c r="E113" s="24" t="s">
        <v>29</v>
      </c>
      <c r="F113" s="26" t="s">
        <v>26</v>
      </c>
      <c r="G113" s="26" t="s">
        <v>28</v>
      </c>
      <c r="H113" s="33">
        <v>12000000</v>
      </c>
      <c r="I113" s="38">
        <f t="shared" si="1"/>
        <v>12000000</v>
      </c>
      <c r="J113" s="26" t="s">
        <v>27</v>
      </c>
      <c r="K113" s="26" t="s">
        <v>25</v>
      </c>
      <c r="L113" s="5" t="s">
        <v>43</v>
      </c>
      <c r="M113" s="37"/>
    </row>
    <row r="114" spans="2:13" ht="21.75" customHeight="1" x14ac:dyDescent="0.2">
      <c r="B114" s="35">
        <v>80111622</v>
      </c>
      <c r="C114" s="31" t="s">
        <v>66</v>
      </c>
      <c r="D114" s="12">
        <v>42736</v>
      </c>
      <c r="E114" s="24" t="s">
        <v>29</v>
      </c>
      <c r="F114" s="26" t="s">
        <v>26</v>
      </c>
      <c r="G114" s="26" t="s">
        <v>28</v>
      </c>
      <c r="H114" s="33">
        <v>30000000</v>
      </c>
      <c r="I114" s="38">
        <f t="shared" si="1"/>
        <v>30000000</v>
      </c>
      <c r="J114" s="26" t="s">
        <v>27</v>
      </c>
      <c r="K114" s="26" t="s">
        <v>25</v>
      </c>
      <c r="L114" s="5" t="s">
        <v>43</v>
      </c>
    </row>
    <row r="115" spans="2:13" ht="21.75" customHeight="1" x14ac:dyDescent="0.2">
      <c r="B115" s="35">
        <v>80111622</v>
      </c>
      <c r="C115" s="31" t="s">
        <v>65</v>
      </c>
      <c r="D115" s="12">
        <v>42736</v>
      </c>
      <c r="E115" s="24" t="s">
        <v>29</v>
      </c>
      <c r="F115" s="26" t="s">
        <v>26</v>
      </c>
      <c r="G115" s="26" t="s">
        <v>28</v>
      </c>
      <c r="H115" s="33">
        <v>24000000</v>
      </c>
      <c r="I115" s="38">
        <f t="shared" si="1"/>
        <v>24000000</v>
      </c>
      <c r="J115" s="26" t="s">
        <v>27</v>
      </c>
      <c r="K115" s="26" t="s">
        <v>25</v>
      </c>
      <c r="L115" s="5" t="s">
        <v>43</v>
      </c>
    </row>
    <row r="116" spans="2:13" ht="21.75" customHeight="1" x14ac:dyDescent="0.2">
      <c r="B116" s="35" t="s">
        <v>129</v>
      </c>
      <c r="C116" s="31" t="s">
        <v>64</v>
      </c>
      <c r="D116" s="12">
        <v>42736</v>
      </c>
      <c r="E116" s="24" t="s">
        <v>29</v>
      </c>
      <c r="F116" s="26" t="s">
        <v>26</v>
      </c>
      <c r="G116" s="26" t="s">
        <v>28</v>
      </c>
      <c r="H116" s="33">
        <v>48000000</v>
      </c>
      <c r="I116" s="38">
        <f t="shared" si="1"/>
        <v>48000000</v>
      </c>
      <c r="J116" s="26" t="s">
        <v>27</v>
      </c>
      <c r="K116" s="26" t="s">
        <v>25</v>
      </c>
      <c r="L116" s="5" t="s">
        <v>43</v>
      </c>
    </row>
    <row r="117" spans="2:13" ht="21.75" customHeight="1" x14ac:dyDescent="0.2">
      <c r="B117" s="35" t="s">
        <v>127</v>
      </c>
      <c r="C117" s="31" t="s">
        <v>63</v>
      </c>
      <c r="D117" s="12">
        <v>42736</v>
      </c>
      <c r="E117" s="24" t="s">
        <v>29</v>
      </c>
      <c r="F117" s="26" t="s">
        <v>26</v>
      </c>
      <c r="G117" s="26" t="s">
        <v>28</v>
      </c>
      <c r="H117" s="33">
        <v>18000000</v>
      </c>
      <c r="I117" s="38">
        <f t="shared" si="1"/>
        <v>18000000</v>
      </c>
      <c r="J117" s="26" t="s">
        <v>27</v>
      </c>
      <c r="K117" s="26" t="s">
        <v>25</v>
      </c>
      <c r="L117" s="5" t="s">
        <v>43</v>
      </c>
    </row>
    <row r="118" spans="2:13" ht="21.75" customHeight="1" x14ac:dyDescent="0.2">
      <c r="B118" s="35">
        <v>93141808</v>
      </c>
      <c r="C118" s="31" t="s">
        <v>62</v>
      </c>
      <c r="D118" s="12">
        <v>42736</v>
      </c>
      <c r="E118" s="24" t="s">
        <v>29</v>
      </c>
      <c r="F118" s="26" t="s">
        <v>26</v>
      </c>
      <c r="G118" s="26" t="s">
        <v>28</v>
      </c>
      <c r="H118" s="33">
        <v>24000000</v>
      </c>
      <c r="I118" s="38">
        <f t="shared" si="1"/>
        <v>24000000</v>
      </c>
      <c r="J118" s="26" t="s">
        <v>27</v>
      </c>
      <c r="K118" s="26" t="s">
        <v>25</v>
      </c>
      <c r="L118" s="5" t="s">
        <v>43</v>
      </c>
    </row>
    <row r="119" spans="2:13" ht="21.75" customHeight="1" x14ac:dyDescent="0.2">
      <c r="B119" s="35">
        <v>80111620</v>
      </c>
      <c r="C119" s="31" t="s">
        <v>61</v>
      </c>
      <c r="D119" s="12">
        <v>42736</v>
      </c>
      <c r="E119" s="24" t="s">
        <v>29</v>
      </c>
      <c r="F119" s="26" t="s">
        <v>26</v>
      </c>
      <c r="G119" s="26" t="s">
        <v>28</v>
      </c>
      <c r="H119" s="33">
        <v>30000000</v>
      </c>
      <c r="I119" s="38">
        <f t="shared" si="1"/>
        <v>30000000</v>
      </c>
      <c r="J119" s="26" t="s">
        <v>27</v>
      </c>
      <c r="K119" s="26" t="s">
        <v>25</v>
      </c>
      <c r="L119" s="5" t="s">
        <v>43</v>
      </c>
    </row>
    <row r="120" spans="2:13" ht="21.75" customHeight="1" x14ac:dyDescent="0.2">
      <c r="B120" s="35">
        <v>84111703</v>
      </c>
      <c r="C120" s="31" t="s">
        <v>60</v>
      </c>
      <c r="D120" s="12">
        <v>42736</v>
      </c>
      <c r="E120" s="24" t="s">
        <v>29</v>
      </c>
      <c r="F120" s="26" t="s">
        <v>26</v>
      </c>
      <c r="G120" s="26" t="s">
        <v>28</v>
      </c>
      <c r="H120" s="33">
        <v>30000000</v>
      </c>
      <c r="I120" s="38">
        <f t="shared" si="1"/>
        <v>30000000</v>
      </c>
      <c r="J120" s="26" t="s">
        <v>27</v>
      </c>
      <c r="K120" s="26" t="s">
        <v>25</v>
      </c>
      <c r="L120" s="5" t="s">
        <v>43</v>
      </c>
    </row>
    <row r="121" spans="2:13" ht="21.75" customHeight="1" x14ac:dyDescent="0.2">
      <c r="B121" s="35" t="s">
        <v>131</v>
      </c>
      <c r="C121" s="31" t="s">
        <v>59</v>
      </c>
      <c r="D121" s="12">
        <v>42736</v>
      </c>
      <c r="E121" s="24" t="s">
        <v>29</v>
      </c>
      <c r="F121" s="26" t="s">
        <v>26</v>
      </c>
      <c r="G121" s="26" t="s">
        <v>28</v>
      </c>
      <c r="H121" s="33">
        <v>30000000</v>
      </c>
      <c r="I121" s="38">
        <f t="shared" si="1"/>
        <v>30000000</v>
      </c>
      <c r="J121" s="26" t="s">
        <v>27</v>
      </c>
      <c r="K121" s="26" t="s">
        <v>25</v>
      </c>
      <c r="L121" s="5" t="s">
        <v>43</v>
      </c>
    </row>
    <row r="122" spans="2:13" ht="21.75" customHeight="1" x14ac:dyDescent="0.2">
      <c r="B122" s="35">
        <v>85121502</v>
      </c>
      <c r="C122" s="31" t="s">
        <v>58</v>
      </c>
      <c r="D122" s="12">
        <v>42736</v>
      </c>
      <c r="E122" s="24" t="s">
        <v>29</v>
      </c>
      <c r="F122" s="26" t="s">
        <v>26</v>
      </c>
      <c r="G122" s="26" t="s">
        <v>28</v>
      </c>
      <c r="H122" s="33">
        <v>60000000</v>
      </c>
      <c r="I122" s="38">
        <f t="shared" si="1"/>
        <v>60000000</v>
      </c>
      <c r="J122" s="26" t="s">
        <v>27</v>
      </c>
      <c r="K122" s="26" t="s">
        <v>25</v>
      </c>
      <c r="L122" s="5" t="s">
        <v>43</v>
      </c>
    </row>
    <row r="123" spans="2:13" ht="21.75" customHeight="1" x14ac:dyDescent="0.2">
      <c r="B123" s="35">
        <v>85101701</v>
      </c>
      <c r="C123" s="31" t="s">
        <v>57</v>
      </c>
      <c r="D123" s="12">
        <v>42736</v>
      </c>
      <c r="E123" s="24" t="s">
        <v>29</v>
      </c>
      <c r="F123" s="26" t="s">
        <v>26</v>
      </c>
      <c r="G123" s="26" t="s">
        <v>28</v>
      </c>
      <c r="H123" s="33">
        <v>60000000</v>
      </c>
      <c r="I123" s="38">
        <f t="shared" si="1"/>
        <v>60000000</v>
      </c>
      <c r="J123" s="26" t="s">
        <v>27</v>
      </c>
      <c r="K123" s="26" t="s">
        <v>25</v>
      </c>
      <c r="L123" s="5" t="s">
        <v>43</v>
      </c>
    </row>
    <row r="124" spans="2:13" ht="21.75" customHeight="1" x14ac:dyDescent="0.2">
      <c r="B124" s="35">
        <v>80111605</v>
      </c>
      <c r="C124" s="31" t="s">
        <v>56</v>
      </c>
      <c r="D124" s="12">
        <v>42736</v>
      </c>
      <c r="E124" s="24" t="s">
        <v>29</v>
      </c>
      <c r="F124" s="26" t="s">
        <v>26</v>
      </c>
      <c r="G124" s="26" t="s">
        <v>28</v>
      </c>
      <c r="H124" s="33">
        <v>24000000</v>
      </c>
      <c r="I124" s="38">
        <f t="shared" si="1"/>
        <v>24000000</v>
      </c>
      <c r="J124" s="26" t="s">
        <v>27</v>
      </c>
      <c r="K124" s="26" t="s">
        <v>25</v>
      </c>
      <c r="L124" s="5" t="s">
        <v>43</v>
      </c>
    </row>
    <row r="125" spans="2:13" ht="21.75" customHeight="1" x14ac:dyDescent="0.2">
      <c r="B125" s="35">
        <v>85131708</v>
      </c>
      <c r="C125" s="31" t="s">
        <v>55</v>
      </c>
      <c r="D125" s="12">
        <v>42736</v>
      </c>
      <c r="E125" s="24" t="s">
        <v>29</v>
      </c>
      <c r="F125" s="26" t="s">
        <v>26</v>
      </c>
      <c r="G125" s="26" t="s">
        <v>28</v>
      </c>
      <c r="H125" s="33">
        <v>26400000</v>
      </c>
      <c r="I125" s="38">
        <f t="shared" ref="I125:I138" si="2">+H125</f>
        <v>26400000</v>
      </c>
      <c r="J125" s="26" t="s">
        <v>27</v>
      </c>
      <c r="K125" s="26" t="s">
        <v>25</v>
      </c>
      <c r="L125" s="5" t="s">
        <v>43</v>
      </c>
    </row>
    <row r="126" spans="2:13" ht="21.75" customHeight="1" x14ac:dyDescent="0.2">
      <c r="B126" s="35">
        <v>84111802</v>
      </c>
      <c r="C126" s="31" t="s">
        <v>54</v>
      </c>
      <c r="D126" s="12">
        <v>42736</v>
      </c>
      <c r="E126" s="24" t="s">
        <v>29</v>
      </c>
      <c r="F126" s="26" t="s">
        <v>26</v>
      </c>
      <c r="G126" s="26" t="s">
        <v>28</v>
      </c>
      <c r="H126" s="33">
        <v>44400000</v>
      </c>
      <c r="I126" s="38">
        <f t="shared" si="2"/>
        <v>44400000</v>
      </c>
      <c r="J126" s="26" t="s">
        <v>27</v>
      </c>
      <c r="K126" s="26" t="s">
        <v>25</v>
      </c>
      <c r="L126" s="5" t="s">
        <v>43</v>
      </c>
    </row>
    <row r="127" spans="2:13" ht="21.75" customHeight="1" x14ac:dyDescent="0.2">
      <c r="B127" s="35">
        <v>80111715</v>
      </c>
      <c r="C127" s="31" t="s">
        <v>53</v>
      </c>
      <c r="D127" s="12">
        <v>42736</v>
      </c>
      <c r="E127" s="24" t="s">
        <v>29</v>
      </c>
      <c r="F127" s="26" t="s">
        <v>26</v>
      </c>
      <c r="G127" s="26" t="s">
        <v>28</v>
      </c>
      <c r="H127" s="33">
        <v>31200000</v>
      </c>
      <c r="I127" s="38">
        <f t="shared" si="2"/>
        <v>31200000</v>
      </c>
      <c r="J127" s="26" t="s">
        <v>27</v>
      </c>
      <c r="K127" s="26" t="s">
        <v>25</v>
      </c>
      <c r="L127" s="5" t="s">
        <v>43</v>
      </c>
    </row>
    <row r="128" spans="2:13" ht="21.75" customHeight="1" x14ac:dyDescent="0.2">
      <c r="B128" s="35">
        <v>80111607</v>
      </c>
      <c r="C128" s="31" t="s">
        <v>52</v>
      </c>
      <c r="D128" s="12">
        <v>42736</v>
      </c>
      <c r="E128" s="24" t="s">
        <v>29</v>
      </c>
      <c r="F128" s="26" t="s">
        <v>26</v>
      </c>
      <c r="G128" s="26" t="s">
        <v>28</v>
      </c>
      <c r="H128" s="33">
        <v>60000000</v>
      </c>
      <c r="I128" s="38">
        <f t="shared" si="2"/>
        <v>60000000</v>
      </c>
      <c r="J128" s="26" t="s">
        <v>27</v>
      </c>
      <c r="K128" s="26" t="s">
        <v>25</v>
      </c>
      <c r="L128" s="5" t="s">
        <v>43</v>
      </c>
    </row>
    <row r="129" spans="2:12" ht="21.75" customHeight="1" x14ac:dyDescent="0.2">
      <c r="B129" s="35">
        <v>80111605</v>
      </c>
      <c r="C129" s="31" t="s">
        <v>51</v>
      </c>
      <c r="D129" s="12">
        <v>42736</v>
      </c>
      <c r="E129" s="24" t="s">
        <v>29</v>
      </c>
      <c r="F129" s="26" t="s">
        <v>26</v>
      </c>
      <c r="G129" s="26" t="s">
        <v>28</v>
      </c>
      <c r="H129" s="33">
        <v>48000000</v>
      </c>
      <c r="I129" s="38">
        <f t="shared" si="2"/>
        <v>48000000</v>
      </c>
      <c r="J129" s="26" t="s">
        <v>27</v>
      </c>
      <c r="K129" s="26" t="s">
        <v>25</v>
      </c>
      <c r="L129" s="5" t="s">
        <v>43</v>
      </c>
    </row>
    <row r="130" spans="2:12" ht="21.75" customHeight="1" x14ac:dyDescent="0.2">
      <c r="B130" s="35">
        <v>85121902</v>
      </c>
      <c r="C130" s="31" t="s">
        <v>50</v>
      </c>
      <c r="D130" s="12">
        <v>42736</v>
      </c>
      <c r="E130" s="24" t="s">
        <v>29</v>
      </c>
      <c r="F130" s="26" t="s">
        <v>26</v>
      </c>
      <c r="G130" s="26" t="s">
        <v>28</v>
      </c>
      <c r="H130" s="33">
        <v>42000000</v>
      </c>
      <c r="I130" s="38">
        <f t="shared" si="2"/>
        <v>42000000</v>
      </c>
      <c r="J130" s="26" t="s">
        <v>27</v>
      </c>
      <c r="K130" s="26" t="s">
        <v>25</v>
      </c>
      <c r="L130" s="5" t="s">
        <v>43</v>
      </c>
    </row>
    <row r="131" spans="2:12" ht="21.75" customHeight="1" x14ac:dyDescent="0.2">
      <c r="B131" s="35">
        <v>85121902</v>
      </c>
      <c r="C131" s="31" t="s">
        <v>49</v>
      </c>
      <c r="D131" s="12">
        <v>42736</v>
      </c>
      <c r="E131" s="24" t="s">
        <v>29</v>
      </c>
      <c r="F131" s="26" t="s">
        <v>26</v>
      </c>
      <c r="G131" s="26" t="s">
        <v>28</v>
      </c>
      <c r="H131" s="33">
        <v>48000000</v>
      </c>
      <c r="I131" s="38">
        <f t="shared" si="2"/>
        <v>48000000</v>
      </c>
      <c r="J131" s="26" t="s">
        <v>27</v>
      </c>
      <c r="K131" s="26" t="s">
        <v>25</v>
      </c>
      <c r="L131" s="5" t="s">
        <v>43</v>
      </c>
    </row>
    <row r="132" spans="2:12" ht="21.75" customHeight="1" x14ac:dyDescent="0.2">
      <c r="B132" s="35">
        <v>80111621</v>
      </c>
      <c r="C132" s="31" t="s">
        <v>48</v>
      </c>
      <c r="D132" s="12">
        <v>42736</v>
      </c>
      <c r="E132" s="24" t="s">
        <v>29</v>
      </c>
      <c r="F132" s="26" t="s">
        <v>26</v>
      </c>
      <c r="G132" s="26" t="s">
        <v>28</v>
      </c>
      <c r="H132" s="33">
        <v>10000000</v>
      </c>
      <c r="I132" s="38">
        <f t="shared" si="2"/>
        <v>10000000</v>
      </c>
      <c r="J132" s="26" t="s">
        <v>27</v>
      </c>
      <c r="K132" s="26" t="s">
        <v>25</v>
      </c>
      <c r="L132" s="5" t="s">
        <v>43</v>
      </c>
    </row>
    <row r="133" spans="2:12" ht="21.75" customHeight="1" x14ac:dyDescent="0.2">
      <c r="B133" s="35">
        <v>86101802</v>
      </c>
      <c r="C133" s="31" t="s">
        <v>47</v>
      </c>
      <c r="D133" s="12">
        <v>42736</v>
      </c>
      <c r="E133" s="24" t="s">
        <v>29</v>
      </c>
      <c r="F133" s="26" t="s">
        <v>26</v>
      </c>
      <c r="G133" s="26" t="s">
        <v>28</v>
      </c>
      <c r="H133" s="33">
        <v>6000000</v>
      </c>
      <c r="I133" s="38">
        <f t="shared" si="2"/>
        <v>6000000</v>
      </c>
      <c r="J133" s="26" t="s">
        <v>27</v>
      </c>
      <c r="K133" s="26" t="s">
        <v>25</v>
      </c>
      <c r="L133" s="5" t="s">
        <v>43</v>
      </c>
    </row>
    <row r="134" spans="2:12" ht="21.75" customHeight="1" x14ac:dyDescent="0.2">
      <c r="B134" s="35" t="s">
        <v>130</v>
      </c>
      <c r="C134" s="31" t="s">
        <v>46</v>
      </c>
      <c r="D134" s="12">
        <v>42736</v>
      </c>
      <c r="E134" s="30" t="s">
        <v>174</v>
      </c>
      <c r="F134" s="26" t="s">
        <v>26</v>
      </c>
      <c r="G134" s="26" t="s">
        <v>28</v>
      </c>
      <c r="H134" s="33">
        <v>6000000</v>
      </c>
      <c r="I134" s="38">
        <f t="shared" si="2"/>
        <v>6000000</v>
      </c>
      <c r="J134" s="26" t="s">
        <v>27</v>
      </c>
      <c r="K134" s="26" t="s">
        <v>25</v>
      </c>
      <c r="L134" s="5" t="s">
        <v>43</v>
      </c>
    </row>
    <row r="135" spans="2:12" ht="21.75" customHeight="1" x14ac:dyDescent="0.2">
      <c r="B135" s="35" t="s">
        <v>131</v>
      </c>
      <c r="C135" s="31" t="s">
        <v>45</v>
      </c>
      <c r="D135" s="12">
        <v>42736</v>
      </c>
      <c r="E135" s="24" t="s">
        <v>29</v>
      </c>
      <c r="F135" s="26" t="s">
        <v>26</v>
      </c>
      <c r="G135" s="26" t="s">
        <v>28</v>
      </c>
      <c r="H135" s="33">
        <v>54000000</v>
      </c>
      <c r="I135" s="38">
        <f t="shared" si="2"/>
        <v>54000000</v>
      </c>
      <c r="J135" s="26" t="s">
        <v>27</v>
      </c>
      <c r="K135" s="26" t="s">
        <v>25</v>
      </c>
      <c r="L135" s="5" t="s">
        <v>43</v>
      </c>
    </row>
    <row r="136" spans="2:12" ht="21.75" customHeight="1" x14ac:dyDescent="0.2">
      <c r="B136" s="35">
        <v>84111506</v>
      </c>
      <c r="C136" s="31" t="s">
        <v>44</v>
      </c>
      <c r="D136" s="12">
        <v>42736</v>
      </c>
      <c r="E136" s="24" t="s">
        <v>29</v>
      </c>
      <c r="F136" s="26" t="s">
        <v>26</v>
      </c>
      <c r="G136" s="26" t="s">
        <v>28</v>
      </c>
      <c r="H136" s="33">
        <v>30000000</v>
      </c>
      <c r="I136" s="38">
        <f t="shared" si="2"/>
        <v>30000000</v>
      </c>
      <c r="J136" s="26" t="s">
        <v>27</v>
      </c>
      <c r="K136" s="26" t="s">
        <v>25</v>
      </c>
      <c r="L136" s="5" t="s">
        <v>43</v>
      </c>
    </row>
    <row r="137" spans="2:12" ht="21.75" customHeight="1" x14ac:dyDescent="0.2">
      <c r="B137" s="35">
        <v>84111506</v>
      </c>
      <c r="C137" s="32" t="s">
        <v>101</v>
      </c>
      <c r="D137" s="12">
        <v>42736</v>
      </c>
      <c r="E137" s="24" t="s">
        <v>29</v>
      </c>
      <c r="F137" s="26" t="s">
        <v>26</v>
      </c>
      <c r="G137" s="26" t="s">
        <v>28</v>
      </c>
      <c r="H137" s="33">
        <v>60000000</v>
      </c>
      <c r="I137" s="38">
        <f t="shared" si="2"/>
        <v>60000000</v>
      </c>
      <c r="J137" s="26" t="s">
        <v>27</v>
      </c>
      <c r="K137" s="26" t="s">
        <v>25</v>
      </c>
      <c r="L137" s="5" t="s">
        <v>43</v>
      </c>
    </row>
    <row r="138" spans="2:12" ht="21.75" customHeight="1" x14ac:dyDescent="0.2">
      <c r="B138" s="39" t="s">
        <v>131</v>
      </c>
      <c r="C138" s="31" t="s">
        <v>102</v>
      </c>
      <c r="D138" s="12">
        <v>42736</v>
      </c>
      <c r="E138" s="13" t="s">
        <v>29</v>
      </c>
      <c r="F138" s="26" t="s">
        <v>26</v>
      </c>
      <c r="G138" s="26" t="s">
        <v>28</v>
      </c>
      <c r="H138" s="33">
        <v>60000000</v>
      </c>
      <c r="I138" s="38">
        <f t="shared" si="2"/>
        <v>60000000</v>
      </c>
      <c r="J138" s="26" t="s">
        <v>27</v>
      </c>
      <c r="K138" s="26" t="s">
        <v>25</v>
      </c>
      <c r="L138" s="5" t="s">
        <v>43</v>
      </c>
    </row>
    <row r="139" spans="2:12" ht="21.75" customHeight="1" x14ac:dyDescent="0.2">
      <c r="H139" s="48">
        <f>SUM(H27:H138)</f>
        <v>7439573899.7600002</v>
      </c>
    </row>
    <row r="140" spans="2:12" ht="21.75" customHeight="1" x14ac:dyDescent="0.2"/>
  </sheetData>
  <autoFilter ref="B21:N138" xr:uid="{00000000-0009-0000-0000-000000000000}"/>
  <mergeCells count="2">
    <mergeCell ref="F8:I12"/>
    <mergeCell ref="F14:I18"/>
  </mergeCells>
  <hyperlinks>
    <hyperlink ref="C14" r:id="rId1" xr:uid="{00000000-0004-0000-0000-000000000000}"/>
    <hyperlink ref="C11" r:id="rId2" xr:uid="{00000000-0004-0000-0000-000001000000}"/>
  </hyperlinks>
  <pageMargins left="0.7" right="0.7" top="0.75" bottom="0.75" header="0.3" footer="0.3"/>
  <pageSetup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vt:i4>
      </vt:variant>
    </vt:vector>
  </HeadingPairs>
  <TitlesOfParts>
    <vt:vector size="1" baseType="lpstr">
      <vt:lpstr>PAA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USER</cp:lastModifiedBy>
  <cp:lastPrinted>2017-01-31T21:41:31Z</cp:lastPrinted>
  <dcterms:created xsi:type="dcterms:W3CDTF">2012-12-10T15:58:41Z</dcterms:created>
  <dcterms:modified xsi:type="dcterms:W3CDTF">2018-02-24T21:25:22Z</dcterms:modified>
</cp:coreProperties>
</file>