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\Downloads\"/>
    </mc:Choice>
  </mc:AlternateContent>
  <bookViews>
    <workbookView xWindow="0" yWindow="0" windowWidth="15360" windowHeight="7155" tabRatio="807" firstSheet="3" activeTab="6"/>
  </bookViews>
  <sheets>
    <sheet name="Anexo 1. Definición RC" sheetId="1" r:id="rId1"/>
    <sheet name="Anexo 2. Matriz Concecuencia RC" sheetId="2" r:id="rId2"/>
    <sheet name="Anexo3. Matriz de Impacto" sheetId="4" r:id="rId3"/>
    <sheet name="Anexo 4. Valoración de Riesgo" sheetId="6" r:id="rId4"/>
    <sheet name="Anexo 5. Criterio de Medición " sheetId="7" r:id="rId5"/>
    <sheet name="Anexo 6. Calificación de Riesgo" sheetId="5" r:id="rId6"/>
    <sheet name="Anexo 7. Valoración RC" sheetId="8" r:id="rId7"/>
    <sheet name="Anexo 8. Resumen" sheetId="9" r:id="rId8"/>
    <sheet name="Anexo 9. Grafica" sheetId="10" r:id="rId9"/>
  </sheets>
  <externalReferences>
    <externalReference r:id="rId10"/>
  </externalReferences>
  <definedNames>
    <definedName name="_xlnm._FilterDatabase" localSheetId="0" hidden="1">'Anexo 1. Definición RC'!$B$10:$I$40</definedName>
  </definedNames>
  <calcPr calcId="152511"/>
</workbook>
</file>

<file path=xl/calcChain.xml><?xml version="1.0" encoding="utf-8"?>
<calcChain xmlns="http://schemas.openxmlformats.org/spreadsheetml/2006/main">
  <c r="U44" i="7" l="1"/>
  <c r="V44" i="7" s="1"/>
  <c r="U43" i="7"/>
  <c r="V43" i="7" s="1"/>
  <c r="U42" i="7"/>
  <c r="V42" i="7" s="1"/>
  <c r="U41" i="7"/>
  <c r="V41" i="7" s="1"/>
  <c r="U40" i="7"/>
  <c r="V40" i="7" s="1"/>
  <c r="U39" i="7"/>
  <c r="V39" i="7" s="1"/>
  <c r="U38" i="7"/>
  <c r="V38" i="7" s="1"/>
  <c r="U37" i="7"/>
  <c r="V37" i="7" s="1"/>
  <c r="U36" i="7"/>
  <c r="V36" i="7" s="1"/>
  <c r="U35" i="7"/>
  <c r="V35" i="7" s="1"/>
  <c r="U34" i="7"/>
  <c r="V34" i="7" s="1"/>
  <c r="U33" i="7"/>
  <c r="V33" i="7" s="1"/>
  <c r="U32" i="7"/>
  <c r="V32" i="7" s="1"/>
  <c r="U31" i="7"/>
  <c r="V31" i="7" s="1"/>
  <c r="U30" i="7"/>
  <c r="V30" i="7" s="1"/>
  <c r="U29" i="7"/>
  <c r="V29" i="7" s="1"/>
  <c r="U28" i="7"/>
  <c r="V28" i="7" s="1"/>
  <c r="U27" i="7"/>
  <c r="V27" i="7" s="1"/>
  <c r="U26" i="7"/>
  <c r="V26" i="7" s="1"/>
  <c r="U25" i="7"/>
  <c r="V25" i="7" s="1"/>
  <c r="U24" i="7"/>
  <c r="V24" i="7" s="1"/>
  <c r="U23" i="7"/>
  <c r="V23" i="7" s="1"/>
  <c r="U22" i="7"/>
  <c r="V22" i="7" s="1"/>
  <c r="U21" i="7"/>
  <c r="V21" i="7" s="1"/>
  <c r="U20" i="7"/>
  <c r="V20" i="7" s="1"/>
  <c r="U19" i="7"/>
  <c r="V19" i="7" s="1"/>
  <c r="U18" i="7"/>
  <c r="V18" i="7" s="1"/>
  <c r="U17" i="7"/>
  <c r="V17" i="7" s="1"/>
  <c r="U16" i="7"/>
  <c r="V16" i="7" s="1"/>
  <c r="U15" i="7"/>
  <c r="V15" i="7" s="1"/>
  <c r="F13" i="6" l="1"/>
  <c r="F12" i="6"/>
  <c r="F16" i="6" l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14" i="6"/>
  <c r="F15" i="6"/>
  <c r="K26" i="5"/>
  <c r="J26" i="5"/>
  <c r="L26" i="5" s="1"/>
  <c r="M26" i="5" s="1"/>
  <c r="L17" i="5"/>
  <c r="M17" i="5" s="1"/>
</calcChain>
</file>

<file path=xl/sharedStrings.xml><?xml version="1.0" encoding="utf-8"?>
<sst xmlns="http://schemas.openxmlformats.org/spreadsheetml/2006/main" count="1525" uniqueCount="295">
  <si>
    <t>No</t>
  </si>
  <si>
    <t>Descripción del Riesgo</t>
  </si>
  <si>
    <t>Acción y Omisión</t>
  </si>
  <si>
    <t>Uso de Poder</t>
  </si>
  <si>
    <t>Desviar la gestión de lo público</t>
  </si>
  <si>
    <t>Beneficio Particular</t>
  </si>
  <si>
    <t>X</t>
  </si>
  <si>
    <t>IDENTIFICACIÓN DEL RIESGO</t>
  </si>
  <si>
    <t>CAUSAS</t>
  </si>
  <si>
    <t>Riesgo</t>
  </si>
  <si>
    <t>Consecuencias</t>
  </si>
  <si>
    <t>Descripción</t>
  </si>
  <si>
    <t>ESTRATEGICO</t>
  </si>
  <si>
    <t>MISIONAL</t>
  </si>
  <si>
    <t>APOYO</t>
  </si>
  <si>
    <t>Proceso</t>
  </si>
  <si>
    <t>CONTROL Y APOYO</t>
  </si>
  <si>
    <t>ausencia de ética en el ejercicio de las funciones públicas, favorecimiento a terceros, falta de responsabilidad, omisión de responsabilidades, falta de control</t>
  </si>
  <si>
    <t xml:space="preserve">MATRIZ DE CAUSAS Y CONCECUENCIA DE LOS RIESGOS </t>
  </si>
  <si>
    <t>Desconfianza hacia los funcionarios de control y evaluación, Percepciones negativas generalizadas de la Entidad, desorden administrativo</t>
  </si>
  <si>
    <t>1 ¿Afectar al grupo de funcionarios del proceso?</t>
  </si>
  <si>
    <t>2 ¿Afectar el cumplimiento de metas y objetivos de la dependencia?</t>
  </si>
  <si>
    <t>3 ¿Afectar el cumplimiento de misión de la Entidad?</t>
  </si>
  <si>
    <t>4 ¿Afectar el cumplimiento de la misión del sector al que pertenece la Entidad?</t>
  </si>
  <si>
    <t>5 ¿Generar pérdida de confianza de la Entidad, afectando su reputación?</t>
  </si>
  <si>
    <t>6 ¿Generar pérdida de recursos económicos?</t>
  </si>
  <si>
    <t>7 ¿Afectar la generación de los productos o la prestación de servicios?</t>
  </si>
  <si>
    <t>8 ¿Dar lugar al detrimento de calidad de vida de la comunidad por la pérdida del bien o servicios o los recursos públicos?</t>
  </si>
  <si>
    <t>9 ¿Generar pérdida de información de la Entidad?</t>
  </si>
  <si>
    <t>10 ¿Generar intervención de los órganos de control, de la Fiscalía, u otro ente?</t>
  </si>
  <si>
    <t>11 ¿Dar lugar a procesos sancionatorios?</t>
  </si>
  <si>
    <t>12 ¿Dar lugar a procesos disciplinarios?</t>
  </si>
  <si>
    <t>13 ¿Dar lugar a procesos fiscales?</t>
  </si>
  <si>
    <t>14 ¿Generar pérdida de credibilidad del sector?</t>
  </si>
  <si>
    <t>15 ¿Ocasionar lesiones físicas o pérdida de vidas humanas?</t>
  </si>
  <si>
    <t>16 ¿Afectar la imagen nacional?</t>
  </si>
  <si>
    <t>IMPACTO</t>
  </si>
  <si>
    <t>Cuestionario: Si el Riesgo de corrupcion llegase a Materializarse en la Entidad !!</t>
  </si>
  <si>
    <t>SI</t>
  </si>
  <si>
    <t>NO</t>
  </si>
  <si>
    <t>PROBABILIDAD</t>
  </si>
  <si>
    <t>Resultados de la calificación del Riesgo de Corrupción</t>
  </si>
  <si>
    <t>SIMULADOR PARA CALIFICACIÓN DEL RIESGO</t>
  </si>
  <si>
    <t>Probabilidad</t>
  </si>
  <si>
    <t>Puntaje</t>
  </si>
  <si>
    <t>Zonas de Riesgo de Corrupción</t>
  </si>
  <si>
    <t>Casi seguro</t>
  </si>
  <si>
    <t>25 Moderada</t>
  </si>
  <si>
    <t>50              Alta</t>
  </si>
  <si>
    <t>100   Extrema</t>
  </si>
  <si>
    <t>Selección valor probabilidad e impacto</t>
  </si>
  <si>
    <t>Probable</t>
  </si>
  <si>
    <t>20 Moderada</t>
  </si>
  <si>
    <t>40              Alta</t>
  </si>
  <si>
    <t>80     Extrema</t>
  </si>
  <si>
    <t>RIESGO INHERENTE</t>
  </si>
  <si>
    <t>Posible</t>
  </si>
  <si>
    <t>15 Moderada</t>
  </si>
  <si>
    <t>30              Alta</t>
  </si>
  <si>
    <t>60      Extrema</t>
  </si>
  <si>
    <t>Impacto</t>
  </si>
  <si>
    <t>Califiación</t>
  </si>
  <si>
    <t>Zona</t>
  </si>
  <si>
    <t>Improbable</t>
  </si>
  <si>
    <t>10               Baja</t>
  </si>
  <si>
    <t>Rara vez</t>
  </si>
  <si>
    <t>5                       Baja</t>
  </si>
  <si>
    <t>Moderado</t>
  </si>
  <si>
    <t>Mayor</t>
  </si>
  <si>
    <t xml:space="preserve">Catastrófico </t>
  </si>
  <si>
    <t xml:space="preserve">CALIFICACIÓN DE CONTROLES </t>
  </si>
  <si>
    <t>RIESGO RESIDUAL</t>
  </si>
  <si>
    <t>INSTRUMENTO PARA CALIFICAR RIESGO DE CORRUPCIÓN</t>
  </si>
  <si>
    <t>Nivel 5 Moderado (Una a Tres preguntas afirmativas)</t>
  </si>
  <si>
    <t>Nivel 10 (Cuatro a Nueve preguntas afirmativas)</t>
  </si>
  <si>
    <t>Nivel 20 Catastrófico (Diez a Dieciséis preguntas afirmativas)</t>
  </si>
  <si>
    <t xml:space="preserve">RELACIÓN DE EQUIVALENCIA </t>
  </si>
  <si>
    <t>FORMATO PARA DETERMINAR EL IMPACTO</t>
  </si>
  <si>
    <t>VALORACIÓN DEL RIESGO DE CORRUPCIÓN</t>
  </si>
  <si>
    <t>Análisis del Riesgo</t>
  </si>
  <si>
    <t>Riesgo Inherente</t>
  </si>
  <si>
    <t>Calificación</t>
  </si>
  <si>
    <t>Zona del Riesgo</t>
  </si>
  <si>
    <t>Moderada</t>
  </si>
  <si>
    <t>Baja</t>
  </si>
  <si>
    <t>Alta</t>
  </si>
  <si>
    <t>Extrema</t>
  </si>
  <si>
    <t>Preventivo</t>
  </si>
  <si>
    <t>Correctivo</t>
  </si>
  <si>
    <t xml:space="preserve">Revisar y verificar los datos e informes mostrados a la comunidad y al publico </t>
  </si>
  <si>
    <t xml:space="preserve">Verificar con asesor externo la información financiera </t>
  </si>
  <si>
    <t xml:space="preserve">Tomar medidas disciplinaonarios rias cuando se presenten sobornos consentidos por el/los funcionarios </t>
  </si>
  <si>
    <t xml:space="preserve">Aplicar seguridad en el sistema de información que maneja la institución </t>
  </si>
  <si>
    <t xml:space="preserve">Socializar y revisar las auditorias realizadas a los procesos </t>
  </si>
  <si>
    <t>tomar acciones disciplinarias de acuerdo la los estatutos internos y de acuerdo al codigo disciplinario</t>
  </si>
  <si>
    <t>MONITOREO Y REVISIÓN</t>
  </si>
  <si>
    <t>Valoración del Riesgo</t>
  </si>
  <si>
    <t xml:space="preserve">Fecha </t>
  </si>
  <si>
    <t>Acciones</t>
  </si>
  <si>
    <t>Resposable</t>
  </si>
  <si>
    <t>Indicador</t>
  </si>
  <si>
    <t>Controles</t>
  </si>
  <si>
    <t>Riesgo Residual</t>
  </si>
  <si>
    <t>Acciones asociadas al control</t>
  </si>
  <si>
    <t>Periodo de Ejecución</t>
  </si>
  <si>
    <t>Registro</t>
  </si>
  <si>
    <t>PROCESO ESTRATEGICO</t>
  </si>
  <si>
    <t xml:space="preserve">Actas </t>
  </si>
  <si>
    <t>Socialización de manual de funciones y objeto contractual</t>
  </si>
  <si>
    <t xml:space="preserve">Seguimiento a las funciones de los funcionarios </t>
  </si>
  <si>
    <t>Jefe de personal</t>
  </si>
  <si>
    <t>Reinducción y/o Socialización Manual de funciones actualizado</t>
  </si>
  <si>
    <t>Todo el tiempo</t>
  </si>
  <si>
    <t xml:space="preserve">Oficios emitidos </t>
  </si>
  <si>
    <t xml:space="preserve">Cuando se presente </t>
  </si>
  <si>
    <t>Documentos Corregidos</t>
  </si>
  <si>
    <t xml:space="preserve">Responsable del Proceso </t>
  </si>
  <si>
    <t xml:space="preserve">Formato </t>
  </si>
  <si>
    <t>Verificar que se registren los datos en el formato</t>
  </si>
  <si>
    <t>Información revisada antes de ser reportadas</t>
  </si>
  <si>
    <t>N.A</t>
  </si>
  <si>
    <t>Revisar y tomar acciones correctivas sobre la información reportada a la comunidad</t>
  </si>
  <si>
    <t>Revisión de informes reportados a la comunidad</t>
  </si>
  <si>
    <t>Asesor de Calidad
Jefe de Personal</t>
  </si>
  <si>
    <t xml:space="preserve">Cuando se Genere </t>
  </si>
  <si>
    <t xml:space="preserve">Area Financiera </t>
  </si>
  <si>
    <t xml:space="preserve">Revisar que se haya constatado la veracidad de la incapacidad </t>
  </si>
  <si>
    <t>Incapacidades generadas en el periodo</t>
  </si>
  <si>
    <t xml:space="preserve">revisar periodicamente los movimientos Contables de la Entidad </t>
  </si>
  <si>
    <t xml:space="preserve">Todos los meses </t>
  </si>
  <si>
    <t xml:space="preserve">Actas de reunion </t>
  </si>
  <si>
    <t xml:space="preserve">Verificar que se este llevando a cabo los controles de la información financiera </t>
  </si>
  <si>
    <t>Correcciones realizadas en los datos finanacieras de la Entidad en el periodo</t>
  </si>
  <si>
    <t>Todo el año</t>
  </si>
  <si>
    <t>Sancionar al funcionario que genere cualquier accion de cohecho en los procesos de la ESE</t>
  </si>
  <si>
    <t>Acta de Sanción/oficio</t>
  </si>
  <si>
    <t xml:space="preserve">Verificar que se tomen las medidas disciplinarias a que haya lugar </t>
  </si>
  <si>
    <t>Control Interno
Jefe de Personal</t>
  </si>
  <si>
    <t>Medidas Disciplinarias tomadas durante el periodo</t>
  </si>
  <si>
    <t>Sancionar al funcionario que genere cualquier accion que perturbe el ambiente de trabajo</t>
  </si>
  <si>
    <t xml:space="preserve">Cuando se presente  </t>
  </si>
  <si>
    <t xml:space="preserve">Todo el año </t>
  </si>
  <si>
    <t xml:space="preserve">Verificar que la los mecanismo de proteccion de la informacion sean seguros y confiables </t>
  </si>
  <si>
    <t>Probar la seguridad implementada a la base de datos institucional</t>
  </si>
  <si>
    <t xml:space="preserve">Ingeniero de Sistemas </t>
  </si>
  <si>
    <t xml:space="preserve">Proteccion de la Informacion </t>
  </si>
  <si>
    <t xml:space="preserve">Informes de Auditorias </t>
  </si>
  <si>
    <t xml:space="preserve">Controlar que se socialicen los informes de auditori </t>
  </si>
  <si>
    <t xml:space="preserve">Auditorias revisadas </t>
  </si>
  <si>
    <t xml:space="preserve">Socializar las auditorias con los lideres de los procesos </t>
  </si>
  <si>
    <t>Control Interno
lideres de procesos/areas</t>
  </si>
  <si>
    <t xml:space="preserve">Aplicar los mecanismos de autocontrol necesarios </t>
  </si>
  <si>
    <t>Actas/Oficios</t>
  </si>
  <si>
    <t>Verificar seguimiento a los mecanismo de control llevados a cabo</t>
  </si>
  <si>
    <t>Control Interno
Calidad</t>
  </si>
  <si>
    <t>Acciones de control llevadas a cabo en el periodo</t>
  </si>
  <si>
    <t>PROCESO</t>
  </si>
  <si>
    <t>Riesgos</t>
  </si>
  <si>
    <t>Probabilidad de Materialización</t>
  </si>
  <si>
    <t>Tipo de Control</t>
  </si>
  <si>
    <t>Administración del Riesgo</t>
  </si>
  <si>
    <t>Indicadores</t>
  </si>
  <si>
    <t>Casi Seguro</t>
  </si>
  <si>
    <t>Evitar el Riesgo</t>
  </si>
  <si>
    <t>Reducir el Riesgo</t>
  </si>
  <si>
    <t>RESUMEN</t>
  </si>
  <si>
    <t xml:space="preserve">MATRIZ DEFINICIÓN DE LOS RIESGOS DE CORRUPCIÓN </t>
  </si>
  <si>
    <t>VALORACIÓN DEL RIESGO</t>
  </si>
  <si>
    <t>Prescindir  de acciones  en los procesos legales de la ESE para favorecer a particulares o a terceros</t>
  </si>
  <si>
    <t>Falsedad de documentos de incapacidad del personal asistencial de la ESE</t>
  </si>
  <si>
    <t>Causación de contratos inexistentes</t>
  </si>
  <si>
    <t>develación de informacion confidencial de la institución (bases de datos) para favorecer a un tercero</t>
  </si>
  <si>
    <t xml:space="preserve">Auxiliar de Administración </t>
  </si>
  <si>
    <r>
      <t xml:space="preserve">Si en su diligenciamiento se presentan todas las situaciones señaladas: acción y omisión, uso de poder, desviar la gestión de lo público y beneficio particular, se trata sin duda de  un riesgo de corrupción. en caso contrario es riesgo convencional o fallas de procesos.
</t>
    </r>
    <r>
      <rPr>
        <b/>
        <sz val="9"/>
        <color theme="1"/>
        <rFont val="Calibri"/>
        <family val="2"/>
        <scheme val="minor"/>
      </rPr>
      <t/>
    </r>
  </si>
  <si>
    <t>Abuso de autoridad</t>
  </si>
  <si>
    <t>No realizar el cobro de de la cartera en forma oportuna, ni exigir juridicamente su pago, favoreciendo a particulares.</t>
  </si>
  <si>
    <t xml:space="preserve">exceso de costos en los medicamentos o equipos medicos a fin de pagar favores politicos </t>
  </si>
  <si>
    <t>Exigencias de dadivas para generar la atención en algun servicio de la ESE</t>
  </si>
  <si>
    <t>Adulteración en los estados finacieros de la entidad</t>
  </si>
  <si>
    <t>generacion de informes de auditorias falsas</t>
  </si>
  <si>
    <t>Incluyen procesos relativos al establecimiento de políticas y estrategias de la ESE, fijación de objetivos, provisión de comunicación, aseguramiento de la disponibilidad de recursos necesarios.</t>
  </si>
  <si>
    <t>hacen parte de este proceso las auditorias y seguimientos de control interno y calidad.</t>
  </si>
  <si>
    <t xml:space="preserve">Porcentaje de Riesgos Asociados a los Procesos de la ESE
</t>
  </si>
  <si>
    <t xml:space="preserve">Subprocesos </t>
  </si>
  <si>
    <t xml:space="preserve">Gerencia 
Comunicación Estratégica 
Direccionmaiento Estrategico
</t>
  </si>
  <si>
    <t xml:space="preserve">Gestión Talento Humano
Estadistica e Información
Gestión Administrativa
Gestión Financiera
Gestión Juridica </t>
  </si>
  <si>
    <t>Cobro de remisiones inexistentes</t>
  </si>
  <si>
    <t>recibimiento de dadivas para tramitar servicios</t>
  </si>
  <si>
    <t>Encubrimiento de Documentación falsa de Personal asistencial</t>
  </si>
  <si>
    <t>Omitir tramites administrativos para favorecer a EPS por consentimiento gerencial</t>
  </si>
  <si>
    <t xml:space="preserve">alterar la planta de personal a traves de vinculaciones falsas  </t>
  </si>
  <si>
    <t xml:space="preserve">rendicion de cuentas con datos falsos </t>
  </si>
  <si>
    <t xml:space="preserve">emision de informacion falsa a organos de control </t>
  </si>
  <si>
    <t xml:space="preserve">Desconocimiento de roles y funciones, Falta de profesionalismo, falta de etica profesional </t>
  </si>
  <si>
    <t xml:space="preserve">omisión de politicas, normas legales, incumplimiento direccionamiento de ejes de salud territorial y sectorial, incumplimiento al codigo del trabajador, vilacion al acceso de la informacion publica </t>
  </si>
  <si>
    <t xml:space="preserve">Perjuicio en el ambiente laboral, Sanciones y amonestaciones legales, falta de credibilidad institucional, incumplimiento de metas, gestión incipiente, </t>
  </si>
  <si>
    <t xml:space="preserve">Ffalta de mecanismos para fiscalizar, favorecimiento a terceros, manipulación, Falsedad, Hurto al fisco Publico, politización, Amiguismo, favorecimiento a Terceros, falta de control y seguimiento, ambiente politico, beneficio propio o para un particular, encubrimiento,  Ocultamiento de información, amañamiento, simulación, Falsedad de Documentos, Concusión, Debilidad en la organización del control financiero,Favorecimiento, falta de control Contable, adulteración, falsificación , falta de control de la Administración, desorganizacion administrativa, desconocimiento de los procesos y procedimiento, falta de estandarizacion de las actividades, falta de control disciplinario, recibo de dadivas </t>
  </si>
  <si>
    <t>Generacion de servicios deficientes, inconformidad de los usuarios, ambiente de corrupcion, desviacion de la gestión de lo publico, inconformidad de la comunidad, Sanciones legales, Perdida de credibilidad e imagen institucional, deterioro del Patrimonio de la ESE, Perdidada de usuarios, usuarios inconformes con el servicio, aumento de las PQR, sanciones, aumento de deudas, desbalance financiero</t>
  </si>
  <si>
    <t xml:space="preserve">Asignación de funciones especificas y definidas en el manual de funciones y competencias laborales </t>
  </si>
  <si>
    <t xml:space="preserve">alinear las acciones de gestión en el marco de las politicas nacionales y territoriales </t>
  </si>
  <si>
    <t xml:space="preserve">vigilar el trato digno a los trabajadores </t>
  </si>
  <si>
    <t>Revisar las historias clinicas y cruzarlas con la informacion de usuarios atendidos</t>
  </si>
  <si>
    <t>establecer puntos de control de la informacion institucional</t>
  </si>
  <si>
    <t xml:space="preserve">Generar sanciones disciplinarias </t>
  </si>
  <si>
    <t>Realizar el proceso cobro de glosas de acuerdo a lo tipificado por la ley</t>
  </si>
  <si>
    <t xml:space="preserve">Establcer comité de vigilancia </t>
  </si>
  <si>
    <t>Constatar la incapacidad con la EPS Generadora de la misma</t>
  </si>
  <si>
    <t xml:space="preserve">Cruzar informacion con IPS de referencia </t>
  </si>
  <si>
    <t xml:space="preserve">velar por el cumplimiento de los usuarios, a traves de la operación del comité de usuarios </t>
  </si>
  <si>
    <t xml:space="preserve">Tomar medidas disciplinaonarios rias cuando se presenten omisiones consentidas </t>
  </si>
  <si>
    <t>verificar los precios a trves de de FARMAPRECIO</t>
  </si>
  <si>
    <t xml:space="preserve">todo  el tiempo </t>
  </si>
  <si>
    <t>Monitorear la articulacion de las acciones institucionales con la politica de salud nacional y territorial</t>
  </si>
  <si>
    <t xml:space="preserve">Capacitar al personal sobre ambiente laboral y derecho del trabajador </t>
  </si>
  <si>
    <t xml:space="preserve">cuando se requiera </t>
  </si>
  <si>
    <t xml:space="preserve">Cuando sea necesario </t>
  </si>
  <si>
    <t>reuniones y mesas de trabajos</t>
  </si>
  <si>
    <t xml:space="preserve">Cumplimiento de politica de salud </t>
  </si>
  <si>
    <t>talento humano</t>
  </si>
  <si>
    <t>control interno
Comité disciplinario</t>
  </si>
  <si>
    <t>No. Capcitaciones al personal de la ESE</t>
  </si>
  <si>
    <t>PROCESO MISIONAL Y DE APOYO</t>
  </si>
  <si>
    <t>Incluyen todos los procesos que proporcionan el resultado previsto por la entidad en el cumplimiento de su objeto social o razón de ser (Urgencia, SIAU, PAI, Consulta General; Odontología etc) y aquellos procesos para la provisión de los recursos que son necesarios en los procesos estratégicos, misionales y de mejora continua.</t>
  </si>
  <si>
    <t xml:space="preserve">Historias Clinicas </t>
  </si>
  <si>
    <t xml:space="preserve">hacer la tarea de verifiación </t>
  </si>
  <si>
    <t xml:space="preserve">mesnsualmente </t>
  </si>
  <si>
    <t xml:space="preserve">revisar que se cumpla con los criterios del control </t>
  </si>
  <si>
    <t xml:space="preserve">Manejar tablas de control de información </t>
  </si>
  <si>
    <t xml:space="preserve">tablas </t>
  </si>
  <si>
    <t xml:space="preserve">verificar que se regitre los datos en las tablas de control de informacion </t>
  </si>
  <si>
    <t>hacer cumplir con los protocolos de disciplina</t>
  </si>
  <si>
    <t xml:space="preserve">cuando aplique </t>
  </si>
  <si>
    <t xml:space="preserve">cumplimiento de la sancion </t>
  </si>
  <si>
    <t xml:space="preserve">sanciones disciplinarias y amonestacion en la hoja de vida </t>
  </si>
  <si>
    <t>velar por la recuperacion del dinero glosado</t>
  </si>
  <si>
    <t>tramitar la acción de cobro a las EPS</t>
  </si>
  <si>
    <t>Institucionalizar el comité de vigilancia</t>
  </si>
  <si>
    <t xml:space="preserve">actas </t>
  </si>
  <si>
    <t xml:space="preserve">jefe de personal </t>
  </si>
  <si>
    <t xml:space="preserve">vigilar operación de comité </t>
  </si>
  <si>
    <t>Comites institucionalizado</t>
  </si>
  <si>
    <t xml:space="preserve">Cumplimiento de adherencia de historias clinicas </t>
  </si>
  <si>
    <t>numero de registros en las TRDI</t>
  </si>
  <si>
    <t xml:space="preserve">Numero de sanciones </t>
  </si>
  <si>
    <t xml:space="preserve">Recuperacion de glosas </t>
  </si>
  <si>
    <t xml:space="preserve">verificar la incapacidad con la EPS </t>
  </si>
  <si>
    <t>Incapacidad</t>
  </si>
  <si>
    <t xml:space="preserve">caundo aplique </t>
  </si>
  <si>
    <t xml:space="preserve">llamar a la IPS y cruzar información </t>
  </si>
  <si>
    <t xml:space="preserve">cuando se presente </t>
  </si>
  <si>
    <t>Consultar  la bae de datos de FARMAPRECIOS</t>
  </si>
  <si>
    <t>verificar que se haya consultado la relacion de precios del mercado, a traves de FARMAPRECIO</t>
  </si>
  <si>
    <t xml:space="preserve">Consulta precios de medicamentos </t>
  </si>
  <si>
    <t xml:space="preserve">velar que se haya consultado la veracidad de la referencia del paciente </t>
  </si>
  <si>
    <t xml:space="preserve">medico jefe </t>
  </si>
  <si>
    <t>Numero de verifiaciones de pacientes transportados en TB</t>
  </si>
  <si>
    <t>Crear comité de usuario</t>
  </si>
  <si>
    <t>actas</t>
  </si>
  <si>
    <t xml:space="preserve">velar operación del comité </t>
  </si>
  <si>
    <t>Calidad</t>
  </si>
  <si>
    <t xml:space="preserve">PROCESO DE CONTROL Y EVALUACIÓN </t>
  </si>
  <si>
    <t>MISIONAL Y DE APOYO</t>
  </si>
  <si>
    <t>IDENTIFICACIÓN</t>
  </si>
  <si>
    <t>DESCRIPCIÓN DEL CONTROL</t>
  </si>
  <si>
    <t>NATURALEZA DEL CONTROL</t>
  </si>
  <si>
    <t>CRITERIOS DE EVALUACIÓN</t>
  </si>
  <si>
    <t>CRITERIOS DE MEDICIÓN</t>
  </si>
  <si>
    <t>Detectivo</t>
  </si>
  <si>
    <t>¿Existen manuales, instructivos o procedimientos para el manejo del control?</t>
  </si>
  <si>
    <t>¿Está(n) definido(s) el(los) responsable(s) de la ejecución del control y del seguimiento?</t>
  </si>
  <si>
    <t>¿El control es automático?</t>
  </si>
  <si>
    <t>¿El control es manual?</t>
  </si>
  <si>
    <t>¿La frecuencia de ejecución del control y seguimiento es adecuada?</t>
  </si>
  <si>
    <t>¿Se cuenta con evidencias de la ejecución y seguimiento del control?</t>
  </si>
  <si>
    <t>En el tiempo que lleva la herramienta ha demostrado ser efectiva</t>
  </si>
  <si>
    <t>CALIFICACIÓN TOTAL</t>
  </si>
  <si>
    <t xml:space="preserve">sanciones disciplinarias y amonestacion en la hhoja de vida </t>
  </si>
  <si>
    <t xml:space="preserve">Extralimitación de funciones y ordenes </t>
  </si>
  <si>
    <t xml:space="preserve">Incumplimiento de la directrices gubernamentales </t>
  </si>
  <si>
    <t xml:space="preserve">orientaciones amañandas en función de beneficio propios o terceros </t>
  </si>
  <si>
    <t>presión y persecución laboral</t>
  </si>
  <si>
    <t>incumplimiento del POA y del PDI</t>
  </si>
  <si>
    <t xml:space="preserve">Consentimientos informados falsos </t>
  </si>
  <si>
    <t xml:space="preserve"> Favorecimiento  a terceros</t>
  </si>
  <si>
    <t xml:space="preserve">Negociación de glosas a favor de particulares </t>
  </si>
  <si>
    <t xml:space="preserve">Desviación de  recursos de inversión misional </t>
  </si>
  <si>
    <t xml:space="preserve">Adulteración de información y base de datos </t>
  </si>
  <si>
    <t>cobro de remisiones inexistentes</t>
  </si>
  <si>
    <t>Soportes de hoja de vida sin idoneidad</t>
  </si>
  <si>
    <t>Esta matriz, describe las posibles acciones de corrupcion que potencialmente pudiesen ocurrir en los procesos asociados a la ESE Hospital San Rafael. Pero tambien tiene la descripcion de las causas que puden generarla, asi como tambien el impacto que genera a la entidad la materializacion de estas acciones.</t>
  </si>
  <si>
    <t>Transporte Asistencial Basico y medicalizado
Unidad transfusional
Laboratorio Clinico
Medicina General y Especializada
Urgencia 
Ayudas diagnosticas e imagenologia
SIAU
PAI
Otros</t>
  </si>
  <si>
    <t>omitir  consentimiento informado</t>
  </si>
  <si>
    <t xml:space="preserve">Falta de mecanismos para fiscalizar, favorecimiento a terceros, manipulación, Falsedad, Hurto al fisco Publico, politización, Amiguismo, favorecimiento a Terceros, falta de control y seguimiento, ambiente politico, beneficio propio o para un particular, encubrimiento,  Ocultamiento de información, amañamiento, simulación, Falsedad de Documentos, Concusión, Debilidad en la organización del control financiero,Favorecimiento, falta de control Contable, adulteración, falsificación , falta de control de la Administración, desorganizacion administrativa, desconocimiento de los procesos y procedimiento, falta de estandarizacion de las actividades, falta de control disciplinario, recibo de dadivas </t>
  </si>
  <si>
    <t>Omitir consentimiento informado</t>
  </si>
  <si>
    <t>Adulteracion de Historias Clinicas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</si>
</sst>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8"/>
      <color theme="1" tint="0.249977111117893"/>
      <name val="Arial"/>
      <family val="2"/>
    </font>
    <font>
      <sz val="12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8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/>
    <xf numFmtId="0" fontId="0" fillId="0" borderId="11" xfId="0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left" vertical="center" wrapText="1"/>
    </xf>
    <xf numFmtId="0" fontId="1" fillId="2" borderId="29" xfId="0" applyFont="1" applyFill="1" applyBorder="1"/>
    <xf numFmtId="0" fontId="1" fillId="0" borderId="31" xfId="0" applyFont="1" applyBorder="1"/>
    <xf numFmtId="0" fontId="0" fillId="0" borderId="0" xfId="0" applyFont="1"/>
    <xf numFmtId="0" fontId="1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3" borderId="4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4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8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0" xfId="0" applyFont="1"/>
    <xf numFmtId="0" fontId="1" fillId="0" borderId="5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8" fillId="11" borderId="59" xfId="0" applyFont="1" applyFill="1" applyBorder="1" applyAlignment="1">
      <alignment horizontal="center" vertical="center" wrapText="1"/>
    </xf>
    <xf numFmtId="0" fontId="28" fillId="11" borderId="24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8" fillId="11" borderId="65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/>
    </xf>
    <xf numFmtId="0" fontId="30" fillId="11" borderId="39" xfId="0" applyFont="1" applyFill="1" applyBorder="1" applyAlignment="1">
      <alignment horizontal="left"/>
    </xf>
    <xf numFmtId="0" fontId="33" fillId="11" borderId="44" xfId="0" applyFont="1" applyFill="1" applyBorder="1" applyAlignment="1">
      <alignment horizontal="center" vertical="center"/>
    </xf>
    <xf numFmtId="0" fontId="33" fillId="11" borderId="45" xfId="0" applyFont="1" applyFill="1" applyBorder="1" applyAlignment="1">
      <alignment horizontal="center" vertical="center"/>
    </xf>
    <xf numFmtId="0" fontId="14" fillId="11" borderId="25" xfId="0" applyFont="1" applyFill="1" applyBorder="1" applyAlignment="1">
      <alignment horizontal="center"/>
    </xf>
    <xf numFmtId="0" fontId="8" fillId="2" borderId="38" xfId="0" applyFont="1" applyFill="1" applyBorder="1"/>
    <xf numFmtId="0" fontId="8" fillId="2" borderId="32" xfId="0" applyFont="1" applyFill="1" applyBorder="1"/>
    <xf numFmtId="0" fontId="5" fillId="11" borderId="39" xfId="0" applyFont="1" applyFill="1" applyBorder="1" applyAlignment="1">
      <alignment horizontal="left" vertical="center" wrapText="1"/>
    </xf>
    <xf numFmtId="0" fontId="33" fillId="11" borderId="33" xfId="0" applyFont="1" applyFill="1" applyBorder="1" applyAlignment="1">
      <alignment horizontal="center" vertical="center" textRotation="45"/>
    </xf>
    <xf numFmtId="0" fontId="33" fillId="11" borderId="24" xfId="0" applyFont="1" applyFill="1" applyBorder="1" applyAlignment="1">
      <alignment horizontal="center" vertical="center" textRotation="45"/>
    </xf>
    <xf numFmtId="0" fontId="27" fillId="11" borderId="34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/>
    </xf>
    <xf numFmtId="0" fontId="28" fillId="11" borderId="34" xfId="0" applyFont="1" applyFill="1" applyBorder="1" applyAlignment="1">
      <alignment horizontal="center" vertical="center" textRotation="45" wrapText="1"/>
    </xf>
    <xf numFmtId="0" fontId="28" fillId="11" borderId="22" xfId="0" applyFont="1" applyFill="1" applyBorder="1" applyAlignment="1">
      <alignment horizontal="center" vertical="center" textRotation="45" wrapText="1"/>
    </xf>
    <xf numFmtId="0" fontId="28" fillId="11" borderId="52" xfId="0" applyFont="1" applyFill="1" applyBorder="1" applyAlignment="1">
      <alignment horizontal="center" vertical="center" textRotation="45" wrapText="1"/>
    </xf>
    <xf numFmtId="0" fontId="28" fillId="11" borderId="38" xfId="0" applyFont="1" applyFill="1" applyBorder="1" applyAlignment="1">
      <alignment horizontal="center" vertical="center" textRotation="45" wrapText="1"/>
    </xf>
    <xf numFmtId="0" fontId="26" fillId="11" borderId="33" xfId="0" applyFont="1" applyFill="1" applyBorder="1" applyAlignment="1">
      <alignment textRotation="45"/>
    </xf>
    <xf numFmtId="0" fontId="0" fillId="0" borderId="0" xfId="0" applyAlignment="1">
      <alignment horizontal="center"/>
    </xf>
    <xf numFmtId="0" fontId="34" fillId="6" borderId="17" xfId="0" applyFont="1" applyFill="1" applyBorder="1" applyAlignment="1">
      <alignment horizontal="center" vertical="center"/>
    </xf>
    <xf numFmtId="0" fontId="35" fillId="6" borderId="17" xfId="0" applyFont="1" applyFill="1" applyBorder="1" applyAlignment="1">
      <alignment horizontal="center" vertical="center" textRotation="90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37" fillId="6" borderId="55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0" fontId="37" fillId="6" borderId="26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 textRotation="90" wrapText="1"/>
    </xf>
    <xf numFmtId="0" fontId="34" fillId="9" borderId="32" xfId="0" applyFont="1" applyFill="1" applyBorder="1" applyAlignment="1">
      <alignment horizontal="center" vertical="center" textRotation="90" wrapText="1"/>
    </xf>
    <xf numFmtId="0" fontId="38" fillId="11" borderId="48" xfId="0" applyFont="1" applyFill="1" applyBorder="1" applyAlignment="1">
      <alignment horizontal="left" vertical="center" wrapText="1"/>
    </xf>
    <xf numFmtId="0" fontId="38" fillId="11" borderId="13" xfId="0" applyFont="1" applyFill="1" applyBorder="1" applyAlignment="1">
      <alignment horizontal="left" vertical="center" wrapText="1"/>
    </xf>
    <xf numFmtId="0" fontId="38" fillId="11" borderId="49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49" xfId="0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8" fillId="11" borderId="68" xfId="0" applyFont="1" applyFill="1" applyBorder="1" applyAlignment="1">
      <alignment horizontal="center" vertical="center" textRotation="90" wrapText="1"/>
    </xf>
    <xf numFmtId="0" fontId="5" fillId="11" borderId="69" xfId="0" applyFont="1" applyFill="1" applyBorder="1" applyAlignment="1">
      <alignment horizontal="center" vertical="center" textRotation="90" wrapText="1"/>
    </xf>
    <xf numFmtId="0" fontId="26" fillId="11" borderId="30" xfId="0" applyFont="1" applyFill="1" applyBorder="1" applyAlignment="1">
      <alignment horizontal="center" vertical="center"/>
    </xf>
    <xf numFmtId="0" fontId="26" fillId="11" borderId="29" xfId="0" applyFont="1" applyFill="1" applyBorder="1" applyAlignment="1">
      <alignment horizontal="center" vertical="center"/>
    </xf>
    <xf numFmtId="0" fontId="40" fillId="11" borderId="1" xfId="0" applyFont="1" applyFill="1" applyBorder="1" applyAlignment="1">
      <alignment horizontal="left" vertical="center" wrapText="1"/>
    </xf>
    <xf numFmtId="0" fontId="40" fillId="11" borderId="1" xfId="0" applyFont="1" applyFill="1" applyBorder="1" applyAlignment="1">
      <alignment vertical="center" wrapText="1"/>
    </xf>
    <xf numFmtId="0" fontId="39" fillId="12" borderId="68" xfId="0" applyFont="1" applyFill="1" applyBorder="1" applyAlignment="1">
      <alignment horizontal="center" vertical="center" textRotation="90" wrapText="1"/>
    </xf>
    <xf numFmtId="0" fontId="41" fillId="12" borderId="3" xfId="0" applyFont="1" applyFill="1" applyBorder="1" applyAlignment="1">
      <alignment horizontal="center" vertical="center" textRotation="90" wrapText="1"/>
    </xf>
    <xf numFmtId="0" fontId="41" fillId="12" borderId="4" xfId="0" applyFont="1" applyFill="1" applyBorder="1" applyAlignment="1">
      <alignment horizontal="center" vertical="center" textRotation="90" wrapText="1"/>
    </xf>
    <xf numFmtId="0" fontId="42" fillId="12" borderId="67" xfId="0" applyFont="1" applyFill="1" applyBorder="1" applyAlignment="1">
      <alignment horizontal="center" vertical="center" textRotation="90" wrapText="1"/>
    </xf>
    <xf numFmtId="0" fontId="42" fillId="12" borderId="68" xfId="0" applyFont="1" applyFill="1" applyBorder="1" applyAlignment="1">
      <alignment horizontal="center" vertical="center" textRotation="90" wrapText="1"/>
    </xf>
    <xf numFmtId="0" fontId="42" fillId="12" borderId="68" xfId="0" applyFont="1" applyFill="1" applyBorder="1" applyAlignment="1">
      <alignment vertical="center" textRotation="90" wrapText="1"/>
    </xf>
    <xf numFmtId="0" fontId="18" fillId="0" borderId="1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9" fillId="11" borderId="23" xfId="0" applyFont="1" applyFill="1" applyBorder="1" applyAlignment="1">
      <alignment horizontal="center" vertical="center" textRotation="90" wrapText="1"/>
    </xf>
    <xf numFmtId="0" fontId="29" fillId="11" borderId="1" xfId="0" applyFont="1" applyFill="1" applyBorder="1" applyAlignment="1">
      <alignment horizontal="center" vertical="center" textRotation="90" wrapText="1"/>
    </xf>
    <xf numFmtId="0" fontId="29" fillId="11" borderId="3" xfId="0" applyFont="1" applyFill="1" applyBorder="1" applyAlignment="1">
      <alignment horizontal="center" vertical="center" textRotation="90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0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 textRotation="90" wrapText="1"/>
    </xf>
    <xf numFmtId="0" fontId="31" fillId="2" borderId="60" xfId="0" applyFont="1" applyFill="1" applyBorder="1" applyAlignment="1">
      <alignment horizontal="center" vertical="center" wrapText="1"/>
    </xf>
    <xf numFmtId="0" fontId="31" fillId="2" borderId="42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7" fillId="11" borderId="55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37" xfId="0" applyFont="1" applyFill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0" fillId="11" borderId="5" xfId="0" applyFont="1" applyFill="1" applyBorder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0" fillId="11" borderId="7" xfId="0" applyFont="1" applyFill="1" applyBorder="1" applyAlignment="1">
      <alignment horizontal="center" vertical="center"/>
    </xf>
    <xf numFmtId="0" fontId="30" fillId="11" borderId="10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27" fillId="11" borderId="21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 textRotation="45"/>
    </xf>
    <xf numFmtId="0" fontId="27" fillId="11" borderId="1" xfId="0" applyFont="1" applyFill="1" applyBorder="1" applyAlignment="1">
      <alignment horizontal="center" vertical="center" textRotation="45"/>
    </xf>
    <xf numFmtId="0" fontId="27" fillId="11" borderId="17" xfId="0" applyFont="1" applyFill="1" applyBorder="1" applyAlignment="1">
      <alignment horizontal="center" vertical="center" textRotation="45"/>
    </xf>
    <xf numFmtId="0" fontId="18" fillId="0" borderId="4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4" fillId="11" borderId="39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3" fillId="12" borderId="59" xfId="0" applyFont="1" applyFill="1" applyBorder="1" applyAlignment="1">
      <alignment horizontal="center" vertical="center" textRotation="45"/>
    </xf>
    <xf numFmtId="0" fontId="43" fillId="12" borderId="38" xfId="0" applyFont="1" applyFill="1" applyBorder="1" applyAlignment="1">
      <alignment horizontal="center" vertical="center" textRotation="45"/>
    </xf>
    <xf numFmtId="0" fontId="43" fillId="12" borderId="32" xfId="0" applyFont="1" applyFill="1" applyBorder="1" applyAlignment="1">
      <alignment horizontal="center" vertical="center" textRotation="45"/>
    </xf>
    <xf numFmtId="0" fontId="44" fillId="12" borderId="33" xfId="0" applyFont="1" applyFill="1" applyBorder="1" applyAlignment="1">
      <alignment horizontal="center" vertical="center" textRotation="45" wrapText="1"/>
    </xf>
    <xf numFmtId="0" fontId="44" fillId="12" borderId="34" xfId="0" applyFont="1" applyFill="1" applyBorder="1" applyAlignment="1">
      <alignment horizontal="center" vertical="center" textRotation="45" wrapText="1"/>
    </xf>
    <xf numFmtId="0" fontId="44" fillId="12" borderId="66" xfId="0" applyFont="1" applyFill="1" applyBorder="1" applyAlignment="1">
      <alignment horizontal="center" vertical="center" textRotation="45" wrapText="1"/>
    </xf>
    <xf numFmtId="0" fontId="27" fillId="11" borderId="14" xfId="0" applyFont="1" applyFill="1" applyBorder="1" applyAlignment="1">
      <alignment horizontal="center" vertical="center" wrapText="1"/>
    </xf>
    <xf numFmtId="0" fontId="27" fillId="11" borderId="15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49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left" vertical="center" wrapText="1"/>
    </xf>
    <xf numFmtId="0" fontId="40" fillId="11" borderId="17" xfId="0" applyFont="1" applyFill="1" applyBorder="1" applyAlignment="1">
      <alignment horizontal="center" vertical="center" wrapText="1"/>
    </xf>
    <xf numFmtId="0" fontId="40" fillId="11" borderId="23" xfId="0" applyFont="1" applyFill="1" applyBorder="1" applyAlignment="1">
      <alignment horizontal="center" vertical="center" wrapText="1"/>
    </xf>
    <xf numFmtId="0" fontId="40" fillId="11" borderId="24" xfId="0" applyFont="1" applyFill="1" applyBorder="1" applyAlignment="1">
      <alignment horizontal="left" vertical="center" wrapText="1"/>
    </xf>
    <xf numFmtId="0" fontId="40" fillId="11" borderId="23" xfId="0" applyFont="1" applyFill="1" applyBorder="1" applyAlignment="1">
      <alignment horizontal="left" vertical="center" wrapText="1"/>
    </xf>
    <xf numFmtId="0" fontId="40" fillId="11" borderId="17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2" fillId="8" borderId="49" xfId="0" applyFont="1" applyFill="1" applyBorder="1" applyAlignment="1">
      <alignment horizontal="left" vertical="center"/>
    </xf>
    <xf numFmtId="0" fontId="22" fillId="8" borderId="4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36" fillId="11" borderId="44" xfId="0" applyFont="1" applyFill="1" applyBorder="1" applyAlignment="1">
      <alignment horizontal="center" vertical="center" wrapText="1"/>
    </xf>
    <xf numFmtId="0" fontId="36" fillId="11" borderId="45" xfId="0" applyFont="1" applyFill="1" applyBorder="1" applyAlignment="1">
      <alignment horizontal="center" vertical="center" wrapText="1"/>
    </xf>
    <xf numFmtId="0" fontId="36" fillId="11" borderId="46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2" fillId="8" borderId="48" xfId="0" applyFont="1" applyFill="1" applyBorder="1" applyAlignment="1">
      <alignment horizontal="left" vertical="center"/>
    </xf>
    <xf numFmtId="0" fontId="22" fillId="8" borderId="15" xfId="0" applyFont="1" applyFill="1" applyBorder="1" applyAlignment="1">
      <alignment horizontal="left" vertical="center"/>
    </xf>
    <xf numFmtId="0" fontId="36" fillId="11" borderId="39" xfId="0" applyFont="1" applyFill="1" applyBorder="1" applyAlignment="1">
      <alignment horizontal="center" vertical="center"/>
    </xf>
    <xf numFmtId="0" fontId="36" fillId="11" borderId="40" xfId="0" applyFont="1" applyFill="1" applyBorder="1" applyAlignment="1">
      <alignment horizontal="center" vertical="center"/>
    </xf>
    <xf numFmtId="0" fontId="36" fillId="11" borderId="4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34" fillId="6" borderId="14" xfId="0" applyFont="1" applyFill="1" applyBorder="1" applyAlignment="1">
      <alignment horizontal="center"/>
    </xf>
    <xf numFmtId="0" fontId="34" fillId="6" borderId="15" xfId="0" applyFont="1" applyFill="1" applyBorder="1" applyAlignment="1">
      <alignment horizontal="center"/>
    </xf>
    <xf numFmtId="0" fontId="35" fillId="6" borderId="23" xfId="0" applyFont="1" applyFill="1" applyBorder="1" applyAlignment="1">
      <alignment horizontal="center" vertical="center" textRotation="90" wrapText="1"/>
    </xf>
    <xf numFmtId="0" fontId="35" fillId="6" borderId="1" xfId="0" applyFont="1" applyFill="1" applyBorder="1" applyAlignment="1">
      <alignment horizontal="center" vertical="center" textRotation="90" wrapText="1"/>
    </xf>
    <xf numFmtId="0" fontId="35" fillId="6" borderId="17" xfId="0" applyFont="1" applyFill="1" applyBorder="1" applyAlignment="1">
      <alignment horizontal="center" vertical="center" textRotation="90" wrapText="1"/>
    </xf>
    <xf numFmtId="0" fontId="35" fillId="6" borderId="26" xfId="0" applyFont="1" applyFill="1" applyBorder="1" applyAlignment="1">
      <alignment horizontal="center" vertical="center" textRotation="90" wrapText="1"/>
    </xf>
    <xf numFmtId="0" fontId="35" fillId="6" borderId="2" xfId="0" applyFont="1" applyFill="1" applyBorder="1" applyAlignment="1">
      <alignment horizontal="center" vertical="center" textRotation="90" wrapText="1"/>
    </xf>
    <xf numFmtId="0" fontId="35" fillId="6" borderId="19" xfId="0" applyFont="1" applyFill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4" fillId="6" borderId="39" xfId="0" applyFont="1" applyFill="1" applyBorder="1" applyAlignment="1">
      <alignment horizontal="center"/>
    </xf>
    <xf numFmtId="0" fontId="34" fillId="6" borderId="40" xfId="0" applyFont="1" applyFill="1" applyBorder="1" applyAlignment="1">
      <alignment horizontal="center"/>
    </xf>
    <xf numFmtId="0" fontId="34" fillId="6" borderId="56" xfId="0" applyFont="1" applyFill="1" applyBorder="1" applyAlignment="1">
      <alignment horizontal="center"/>
    </xf>
    <xf numFmtId="0" fontId="34" fillId="6" borderId="45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 vertical="center" wrapText="1"/>
    </xf>
    <xf numFmtId="0" fontId="34" fillId="6" borderId="4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30" fillId="11" borderId="48" xfId="0" applyFont="1" applyFill="1" applyBorder="1" applyAlignment="1">
      <alignment horizontal="center" vertical="center"/>
    </xf>
    <xf numFmtId="0" fontId="30" fillId="11" borderId="14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49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34" fillId="6" borderId="1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/>
    </xf>
    <xf numFmtId="0" fontId="34" fillId="6" borderId="13" xfId="0" applyFont="1" applyFill="1" applyBorder="1" applyAlignment="1">
      <alignment horizontal="center" vertical="center"/>
    </xf>
    <xf numFmtId="0" fontId="34" fillId="6" borderId="37" xfId="0" applyFont="1" applyFill="1" applyBorder="1" applyAlignment="1">
      <alignment horizontal="center" vertical="center"/>
    </xf>
    <xf numFmtId="0" fontId="34" fillId="6" borderId="52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4" fillId="6" borderId="47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/>
    </xf>
    <xf numFmtId="0" fontId="35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0" fillId="10" borderId="5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center" vertical="center"/>
    </xf>
    <xf numFmtId="0" fontId="30" fillId="10" borderId="7" xfId="0" applyFont="1" applyFill="1" applyBorder="1" applyAlignment="1">
      <alignment horizontal="center" vertical="center"/>
    </xf>
    <xf numFmtId="0" fontId="30" fillId="10" borderId="53" xfId="0" applyFont="1" applyFill="1" applyBorder="1" applyAlignment="1">
      <alignment horizontal="center" vertical="center"/>
    </xf>
    <xf numFmtId="0" fontId="30" fillId="10" borderId="50" xfId="0" applyFont="1" applyFill="1" applyBorder="1" applyAlignment="1">
      <alignment horizontal="center" vertical="center"/>
    </xf>
    <xf numFmtId="0" fontId="30" fillId="10" borderId="54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 textRotation="90" wrapText="1"/>
    </xf>
    <xf numFmtId="0" fontId="35" fillId="6" borderId="15" xfId="0" applyFont="1" applyFill="1" applyBorder="1" applyAlignment="1">
      <alignment horizontal="center" vertical="center" textRotation="90" wrapText="1"/>
    </xf>
    <xf numFmtId="0" fontId="34" fillId="6" borderId="8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0" fontId="34" fillId="6" borderId="21" xfId="0" applyFont="1" applyFill="1" applyBorder="1" applyAlignment="1">
      <alignment horizontal="center"/>
    </xf>
    <xf numFmtId="0" fontId="34" fillId="6" borderId="22" xfId="0" applyFont="1" applyFill="1" applyBorder="1" applyAlignment="1">
      <alignment horizontal="center"/>
    </xf>
    <xf numFmtId="0" fontId="34" fillId="6" borderId="20" xfId="0" applyFont="1" applyFill="1" applyBorder="1" applyAlignment="1">
      <alignment horizontal="center"/>
    </xf>
    <xf numFmtId="0" fontId="34" fillId="6" borderId="48" xfId="0" applyFont="1" applyFill="1" applyBorder="1" applyAlignment="1">
      <alignment horizontal="center" vertical="center"/>
    </xf>
    <xf numFmtId="0" fontId="34" fillId="6" borderId="62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/>
    </xf>
    <xf numFmtId="0" fontId="30" fillId="10" borderId="48" xfId="0" applyFont="1" applyFill="1" applyBorder="1" applyAlignment="1">
      <alignment horizontal="center" vertical="center"/>
    </xf>
    <xf numFmtId="0" fontId="30" fillId="10" borderId="14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0" fontId="30" fillId="10" borderId="49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34" fillId="6" borderId="48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4" fillId="9" borderId="28" xfId="0" applyFont="1" applyFill="1" applyBorder="1" applyAlignment="1">
      <alignment horizontal="center" vertical="center" textRotation="90" wrapText="1"/>
    </xf>
    <xf numFmtId="0" fontId="34" fillId="9" borderId="31" xfId="0" applyFont="1" applyFill="1" applyBorder="1" applyAlignment="1">
      <alignment horizontal="center" vertical="center" textRotation="90" wrapText="1"/>
    </xf>
    <xf numFmtId="0" fontId="34" fillId="9" borderId="36" xfId="0" applyFont="1" applyFill="1" applyBorder="1" applyAlignment="1">
      <alignment horizontal="center" vertical="center" textRotation="90"/>
    </xf>
    <xf numFmtId="0" fontId="34" fillId="9" borderId="64" xfId="0" applyFont="1" applyFill="1" applyBorder="1" applyAlignment="1">
      <alignment horizontal="center" vertical="center" textRotation="90"/>
    </xf>
    <xf numFmtId="0" fontId="34" fillId="9" borderId="35" xfId="0" applyFont="1" applyFill="1" applyBorder="1" applyAlignment="1">
      <alignment horizontal="center" vertical="center" textRotation="45" wrapText="1"/>
    </xf>
    <xf numFmtId="0" fontId="34" fillId="9" borderId="63" xfId="0" applyFont="1" applyFill="1" applyBorder="1" applyAlignment="1">
      <alignment horizontal="center" vertical="center" textRotation="45" wrapText="1"/>
    </xf>
    <xf numFmtId="0" fontId="34" fillId="9" borderId="44" xfId="0" applyFont="1" applyFill="1" applyBorder="1" applyAlignment="1">
      <alignment horizontal="center" vertical="center" wrapText="1"/>
    </xf>
    <xf numFmtId="0" fontId="34" fillId="9" borderId="45" xfId="0" applyFont="1" applyFill="1" applyBorder="1" applyAlignment="1">
      <alignment horizontal="center" vertical="center" wrapText="1"/>
    </xf>
    <xf numFmtId="0" fontId="34" fillId="9" borderId="46" xfId="0" applyFont="1" applyFill="1" applyBorder="1" applyAlignment="1">
      <alignment horizontal="center" vertical="center" wrapText="1"/>
    </xf>
    <xf numFmtId="0" fontId="32" fillId="11" borderId="5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/>
    </xf>
    <xf numFmtId="0" fontId="30" fillId="11" borderId="4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>
                <a:solidFill>
                  <a:schemeClr val="tx1"/>
                </a:solidFill>
              </a:rPr>
              <a:t>Porcentaje de Riesgos Asociados a los Procesos de la ESE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50-496C-B9CA-2CEA2950E7D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50-496C-B9CA-2CEA2950E7D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50-496C-B9CA-2CEA2950E7D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450-496C-B9CA-2CEA2950E7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'Anexo 9. Grafica'!$B$7:$B$9</c:f>
              <c:strCache>
                <c:ptCount val="3"/>
                <c:pt idx="0">
                  <c:v>ESTRATEGICO</c:v>
                </c:pt>
                <c:pt idx="1">
                  <c:v>MISIONAL Y DE APOYO</c:v>
                </c:pt>
                <c:pt idx="2">
                  <c:v>CONTROL Y APOYO</c:v>
                </c:pt>
              </c:strCache>
            </c:strRef>
          </c:cat>
          <c:val>
            <c:numRef>
              <c:f>'Anexo 9. Grafica'!$C$7:$C$9</c:f>
              <c:numCache>
                <c:formatCode>General</c:formatCode>
                <c:ptCount val="3"/>
                <c:pt idx="0">
                  <c:v>6</c:v>
                </c:pt>
                <c:pt idx="1">
                  <c:v>21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450-496C-B9CA-2CEA2950E7D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11</xdr:row>
      <xdr:rowOff>285751</xdr:rowOff>
    </xdr:from>
    <xdr:to>
      <xdr:col>2</xdr:col>
      <xdr:colOff>142875</xdr:colOff>
      <xdr:row>17</xdr:row>
      <xdr:rowOff>333375</xdr:rowOff>
    </xdr:to>
    <xdr:cxnSp macro="">
      <xdr:nvCxnSpPr>
        <xdr:cNvPr id="2" name="1 Conector recto de flecha"/>
        <xdr:cNvCxnSpPr/>
      </xdr:nvCxnSpPr>
      <xdr:spPr>
        <a:xfrm flipH="1" flipV="1">
          <a:off x="600075" y="1057276"/>
          <a:ext cx="28575" cy="2771774"/>
        </a:xfrm>
        <a:prstGeom prst="straightConnector1">
          <a:avLst/>
        </a:prstGeom>
        <a:ln w="2222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21</xdr:row>
      <xdr:rowOff>342900</xdr:rowOff>
    </xdr:from>
    <xdr:to>
      <xdr:col>7</xdr:col>
      <xdr:colOff>171450</xdr:colOff>
      <xdr:row>21</xdr:row>
      <xdr:rowOff>342902</xdr:rowOff>
    </xdr:to>
    <xdr:cxnSp macro="">
      <xdr:nvCxnSpPr>
        <xdr:cNvPr id="3" name="2 Conector recto de flecha"/>
        <xdr:cNvCxnSpPr/>
      </xdr:nvCxnSpPr>
      <xdr:spPr>
        <a:xfrm flipV="1">
          <a:off x="1857375" y="4686300"/>
          <a:ext cx="2924175" cy="2"/>
        </a:xfrm>
        <a:prstGeom prst="straightConnector1">
          <a:avLst/>
        </a:prstGeom>
        <a:ln w="2222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52387</xdr:rowOff>
    </xdr:from>
    <xdr:to>
      <xdr:col>9</xdr:col>
      <xdr:colOff>695325</xdr:colOff>
      <xdr:row>14</xdr:row>
      <xdr:rowOff>185737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/Desktop/PLAN%20ANTICORRUPCI&#211;N/MODELO%20DE%20LA%20CONTRALORIA/MAPA-DE-RIESGOS-DE-CORRUPCI&#211;N-CONTRALOR&#205;A-MAGDALENA-VERSI&#211;N-2.0-corregid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MATRIZ DEFINICIÓN RIESGO"/>
      <sheetName val="II. CONSECUENCIAS"/>
      <sheetName val="III. DETERMINACIÓN DEL IMPACO"/>
      <sheetName val="IV. CALIFICACIÓN DEL RIESGO"/>
      <sheetName val="V.  VALORACIÓN DE CONTROLES"/>
      <sheetName val="VI. SIMULADOR"/>
      <sheetName val="VII. MAPA DE RIESGO"/>
      <sheetName val="RESUMEN"/>
      <sheetName val="GRÁFICOS"/>
      <sheetName val="NO TOC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7" sqref="C17"/>
    </sheetView>
  </sheetViews>
  <sheetFormatPr baseColWidth="10" defaultRowHeight="15" x14ac:dyDescent="0.25"/>
  <cols>
    <col min="1" max="1" width="2.7109375" style="1" customWidth="1"/>
    <col min="2" max="2" width="3.140625" customWidth="1"/>
    <col min="3" max="3" width="42.85546875" customWidth="1"/>
    <col min="4" max="4" width="8.140625" style="1" customWidth="1"/>
    <col min="5" max="5" width="23.5703125" style="1" customWidth="1"/>
    <col min="6" max="6" width="10.5703125" customWidth="1"/>
    <col min="7" max="7" width="9.42578125" customWidth="1"/>
    <col min="8" max="8" width="16.85546875" customWidth="1"/>
    <col min="9" max="9" width="10.7109375" customWidth="1"/>
  </cols>
  <sheetData>
    <row r="1" spans="1:11" s="1" customFormat="1" hidden="1" x14ac:dyDescent="0.25"/>
    <row r="2" spans="1:11" s="1" customFormat="1" ht="15" hidden="1" customHeight="1" thickBot="1" x14ac:dyDescent="0.3">
      <c r="A2" s="6"/>
      <c r="B2" s="7"/>
      <c r="C2" s="4"/>
      <c r="D2" s="4"/>
      <c r="E2" s="4"/>
      <c r="F2" s="4"/>
      <c r="G2" s="4"/>
      <c r="H2" s="4"/>
      <c r="I2" s="5"/>
    </row>
    <row r="3" spans="1:11" s="1" customFormat="1" ht="18" hidden="1" customHeight="1" x14ac:dyDescent="0.25">
      <c r="B3" s="189"/>
      <c r="C3" s="190"/>
      <c r="D3" s="190"/>
      <c r="E3" s="190"/>
      <c r="F3" s="190"/>
      <c r="G3" s="190"/>
      <c r="H3" s="190"/>
      <c r="I3" s="191"/>
    </row>
    <row r="4" spans="1:11" s="1" customFormat="1" ht="24.75" hidden="1" customHeight="1" x14ac:dyDescent="0.25">
      <c r="B4" s="192"/>
      <c r="C4" s="193"/>
      <c r="D4" s="193"/>
      <c r="E4" s="193"/>
      <c r="F4" s="193"/>
      <c r="G4" s="193"/>
      <c r="H4" s="193"/>
      <c r="I4" s="194"/>
    </row>
    <row r="5" spans="1:11" ht="39.75" hidden="1" customHeight="1" thickBot="1" x14ac:dyDescent="0.3">
      <c r="B5" s="195"/>
      <c r="C5" s="196"/>
      <c r="D5" s="196"/>
      <c r="E5" s="196"/>
      <c r="F5" s="196"/>
      <c r="G5" s="196"/>
      <c r="H5" s="196"/>
      <c r="I5" s="197"/>
    </row>
    <row r="6" spans="1:11" ht="15" customHeight="1" x14ac:dyDescent="0.25">
      <c r="B6" s="177" t="s">
        <v>166</v>
      </c>
      <c r="C6" s="178"/>
      <c r="D6" s="178"/>
      <c r="E6" s="178"/>
      <c r="F6" s="178"/>
      <c r="G6" s="178"/>
      <c r="H6" s="178"/>
      <c r="I6" s="179"/>
    </row>
    <row r="7" spans="1:11" s="1" customFormat="1" ht="21" customHeight="1" thickBot="1" x14ac:dyDescent="0.3">
      <c r="B7" s="180"/>
      <c r="C7" s="181"/>
      <c r="D7" s="181"/>
      <c r="E7" s="181"/>
      <c r="F7" s="181"/>
      <c r="G7" s="181"/>
      <c r="H7" s="181"/>
      <c r="I7" s="182"/>
    </row>
    <row r="8" spans="1:11" s="1" customFormat="1" ht="38.25" customHeight="1" x14ac:dyDescent="0.25">
      <c r="B8" s="183" t="s">
        <v>173</v>
      </c>
      <c r="C8" s="184"/>
      <c r="D8" s="184"/>
      <c r="E8" s="184"/>
      <c r="F8" s="184"/>
      <c r="G8" s="184"/>
      <c r="H8" s="184"/>
      <c r="I8" s="185"/>
    </row>
    <row r="9" spans="1:11" ht="6.75" customHeight="1" thickBot="1" x14ac:dyDescent="0.3">
      <c r="B9" s="186"/>
      <c r="C9" s="187"/>
      <c r="D9" s="187"/>
      <c r="E9" s="187"/>
      <c r="F9" s="187"/>
      <c r="G9" s="187"/>
      <c r="H9" s="187"/>
      <c r="I9" s="188"/>
    </row>
    <row r="10" spans="1:11" ht="29.25" customHeight="1" thickBot="1" x14ac:dyDescent="0.3">
      <c r="B10" s="109" t="s">
        <v>0</v>
      </c>
      <c r="C10" s="110" t="s">
        <v>1</v>
      </c>
      <c r="D10" s="111" t="s">
        <v>15</v>
      </c>
      <c r="E10" s="111" t="s">
        <v>183</v>
      </c>
      <c r="F10" s="110" t="s">
        <v>2</v>
      </c>
      <c r="G10" s="110" t="s">
        <v>3</v>
      </c>
      <c r="H10" s="110" t="s">
        <v>4</v>
      </c>
      <c r="I10" s="112" t="s">
        <v>5</v>
      </c>
      <c r="K10" s="86"/>
    </row>
    <row r="11" spans="1:11" ht="21" customHeight="1" x14ac:dyDescent="0.25">
      <c r="B11" s="81">
        <v>1</v>
      </c>
      <c r="C11" s="96" t="s">
        <v>277</v>
      </c>
      <c r="D11" s="198" t="s">
        <v>12</v>
      </c>
      <c r="E11" s="199" t="s">
        <v>184</v>
      </c>
      <c r="F11" s="81" t="s">
        <v>6</v>
      </c>
      <c r="G11" s="78" t="s">
        <v>6</v>
      </c>
      <c r="H11" s="78" t="s">
        <v>6</v>
      </c>
      <c r="I11" s="8" t="s">
        <v>6</v>
      </c>
    </row>
    <row r="12" spans="1:11" ht="16.5" customHeight="1" x14ac:dyDescent="0.25">
      <c r="B12" s="82">
        <v>2</v>
      </c>
      <c r="C12" s="88" t="s">
        <v>174</v>
      </c>
      <c r="D12" s="175"/>
      <c r="E12" s="200"/>
      <c r="F12" s="82" t="s">
        <v>6</v>
      </c>
      <c r="G12" s="84" t="s">
        <v>6</v>
      </c>
      <c r="H12" s="84" t="s">
        <v>6</v>
      </c>
      <c r="I12" s="94" t="s">
        <v>6</v>
      </c>
    </row>
    <row r="13" spans="1:11" s="1" customFormat="1" ht="17.25" customHeight="1" x14ac:dyDescent="0.25">
      <c r="B13" s="82">
        <v>3</v>
      </c>
      <c r="C13" s="88" t="s">
        <v>278</v>
      </c>
      <c r="D13" s="175"/>
      <c r="E13" s="200"/>
      <c r="F13" s="82" t="s">
        <v>6</v>
      </c>
      <c r="G13" s="84" t="s">
        <v>6</v>
      </c>
      <c r="H13" s="84" t="s">
        <v>6</v>
      </c>
      <c r="I13" s="94" t="s">
        <v>6</v>
      </c>
    </row>
    <row r="14" spans="1:11" s="1" customFormat="1" ht="25.5" customHeight="1" x14ac:dyDescent="0.25">
      <c r="B14" s="82">
        <v>4</v>
      </c>
      <c r="C14" s="89" t="s">
        <v>279</v>
      </c>
      <c r="D14" s="175"/>
      <c r="E14" s="200"/>
      <c r="F14" s="82" t="s">
        <v>6</v>
      </c>
      <c r="G14" s="84" t="s">
        <v>6</v>
      </c>
      <c r="H14" s="84" t="s">
        <v>6</v>
      </c>
      <c r="I14" s="94" t="s">
        <v>6</v>
      </c>
    </row>
    <row r="15" spans="1:11" s="1" customFormat="1" ht="15.75" customHeight="1" x14ac:dyDescent="0.25">
      <c r="B15" s="82">
        <v>5</v>
      </c>
      <c r="C15" s="89" t="s">
        <v>280</v>
      </c>
      <c r="D15" s="175"/>
      <c r="E15" s="200"/>
      <c r="F15" s="82" t="s">
        <v>6</v>
      </c>
      <c r="G15" s="84" t="s">
        <v>6</v>
      </c>
      <c r="H15" s="84" t="s">
        <v>6</v>
      </c>
      <c r="I15" s="94" t="s">
        <v>6</v>
      </c>
    </row>
    <row r="16" spans="1:11" s="1" customFormat="1" ht="25.5" customHeight="1" thickBot="1" x14ac:dyDescent="0.3">
      <c r="B16" s="83">
        <v>6</v>
      </c>
      <c r="C16" s="90" t="s">
        <v>281</v>
      </c>
      <c r="D16" s="176"/>
      <c r="E16" s="201"/>
      <c r="F16" s="83" t="s">
        <v>6</v>
      </c>
      <c r="G16" s="2" t="s">
        <v>6</v>
      </c>
      <c r="H16" s="2" t="s">
        <v>6</v>
      </c>
      <c r="I16" s="3" t="s">
        <v>6</v>
      </c>
    </row>
    <row r="17" spans="2:9" s="1" customFormat="1" ht="26.25" customHeight="1" x14ac:dyDescent="0.25">
      <c r="B17" s="81">
        <v>7</v>
      </c>
      <c r="C17" s="96" t="s">
        <v>294</v>
      </c>
      <c r="D17" s="198" t="s">
        <v>13</v>
      </c>
      <c r="E17" s="199" t="s">
        <v>290</v>
      </c>
      <c r="F17" s="81" t="s">
        <v>6</v>
      </c>
      <c r="G17" s="78" t="s">
        <v>6</v>
      </c>
      <c r="H17" s="78" t="s">
        <v>6</v>
      </c>
      <c r="I17" s="8" t="s">
        <v>6</v>
      </c>
    </row>
    <row r="18" spans="2:9" s="1" customFormat="1" ht="21" customHeight="1" x14ac:dyDescent="0.25">
      <c r="B18" s="82">
        <v>8</v>
      </c>
      <c r="C18" s="88" t="s">
        <v>283</v>
      </c>
      <c r="D18" s="175"/>
      <c r="E18" s="200"/>
      <c r="F18" s="82" t="s">
        <v>6</v>
      </c>
      <c r="G18" s="84" t="s">
        <v>6</v>
      </c>
      <c r="H18" s="84" t="s">
        <v>6</v>
      </c>
      <c r="I18" s="94" t="s">
        <v>6</v>
      </c>
    </row>
    <row r="19" spans="2:9" s="1" customFormat="1" ht="18.75" customHeight="1" x14ac:dyDescent="0.25">
      <c r="B19" s="82">
        <v>9</v>
      </c>
      <c r="C19" s="88" t="s">
        <v>282</v>
      </c>
      <c r="D19" s="175"/>
      <c r="E19" s="200"/>
      <c r="F19" s="82" t="s">
        <v>6</v>
      </c>
      <c r="G19" s="84" t="s">
        <v>6</v>
      </c>
      <c r="H19" s="84" t="s">
        <v>6</v>
      </c>
      <c r="I19" s="94" t="s">
        <v>6</v>
      </c>
    </row>
    <row r="20" spans="2:9" s="1" customFormat="1" ht="23.25" customHeight="1" x14ac:dyDescent="0.25">
      <c r="B20" s="82">
        <v>10</v>
      </c>
      <c r="C20" s="457" t="s">
        <v>291</v>
      </c>
      <c r="D20" s="175"/>
      <c r="E20" s="200"/>
      <c r="F20" s="82" t="s">
        <v>6</v>
      </c>
      <c r="G20" s="84"/>
      <c r="H20" s="84" t="s">
        <v>6</v>
      </c>
      <c r="I20" s="94"/>
    </row>
    <row r="21" spans="2:9" s="1" customFormat="1" ht="18.75" customHeight="1" x14ac:dyDescent="0.25">
      <c r="B21" s="82">
        <v>11</v>
      </c>
      <c r="C21" s="88" t="s">
        <v>177</v>
      </c>
      <c r="D21" s="175"/>
      <c r="E21" s="200"/>
      <c r="F21" s="82" t="s">
        <v>6</v>
      </c>
      <c r="G21" s="84" t="s">
        <v>6</v>
      </c>
      <c r="H21" s="84" t="s">
        <v>6</v>
      </c>
      <c r="I21" s="94" t="s">
        <v>6</v>
      </c>
    </row>
    <row r="22" spans="2:9" s="1" customFormat="1" ht="18.75" customHeight="1" x14ac:dyDescent="0.25">
      <c r="B22" s="82">
        <v>12</v>
      </c>
      <c r="C22" s="88" t="s">
        <v>284</v>
      </c>
      <c r="D22" s="175"/>
      <c r="E22" s="200"/>
      <c r="F22" s="82" t="s">
        <v>6</v>
      </c>
      <c r="G22" s="84" t="s">
        <v>6</v>
      </c>
      <c r="H22" s="84" t="s">
        <v>6</v>
      </c>
      <c r="I22" s="94" t="s">
        <v>6</v>
      </c>
    </row>
    <row r="23" spans="2:9" s="1" customFormat="1" ht="18.75" customHeight="1" x14ac:dyDescent="0.25">
      <c r="B23" s="82">
        <v>13</v>
      </c>
      <c r="C23" s="88" t="s">
        <v>285</v>
      </c>
      <c r="D23" s="175"/>
      <c r="E23" s="200"/>
      <c r="F23" s="82" t="s">
        <v>6</v>
      </c>
      <c r="G23" s="84" t="s">
        <v>6</v>
      </c>
      <c r="H23" s="84" t="s">
        <v>6</v>
      </c>
      <c r="I23" s="94" t="s">
        <v>6</v>
      </c>
    </row>
    <row r="24" spans="2:9" s="1" customFormat="1" ht="29.25" customHeight="1" x14ac:dyDescent="0.25">
      <c r="B24" s="82">
        <v>14</v>
      </c>
      <c r="C24" s="88" t="s">
        <v>286</v>
      </c>
      <c r="D24" s="175"/>
      <c r="E24" s="200"/>
      <c r="F24" s="82" t="s">
        <v>6</v>
      </c>
      <c r="G24" s="84" t="s">
        <v>6</v>
      </c>
      <c r="H24" s="84" t="s">
        <v>6</v>
      </c>
      <c r="I24" s="94" t="s">
        <v>6</v>
      </c>
    </row>
    <row r="25" spans="2:9" s="1" customFormat="1" ht="24.75" customHeight="1" x14ac:dyDescent="0.25">
      <c r="B25" s="82">
        <v>15</v>
      </c>
      <c r="C25" s="88" t="s">
        <v>169</v>
      </c>
      <c r="D25" s="175"/>
      <c r="E25" s="200"/>
      <c r="F25" s="82" t="s">
        <v>6</v>
      </c>
      <c r="G25" s="84" t="s">
        <v>6</v>
      </c>
      <c r="H25" s="84" t="s">
        <v>6</v>
      </c>
      <c r="I25" s="94" t="s">
        <v>6</v>
      </c>
    </row>
    <row r="26" spans="2:9" s="1" customFormat="1" ht="20.25" customHeight="1" x14ac:dyDescent="0.25">
      <c r="B26" s="82">
        <v>16</v>
      </c>
      <c r="C26" s="89" t="s">
        <v>287</v>
      </c>
      <c r="D26" s="175"/>
      <c r="E26" s="200"/>
      <c r="F26" s="82" t="s">
        <v>6</v>
      </c>
      <c r="G26" s="84" t="s">
        <v>6</v>
      </c>
      <c r="H26" s="84" t="s">
        <v>6</v>
      </c>
      <c r="I26" s="94" t="s">
        <v>6</v>
      </c>
    </row>
    <row r="27" spans="2:9" s="1" customFormat="1" ht="14.25" customHeight="1" x14ac:dyDescent="0.25">
      <c r="B27" s="82">
        <v>17</v>
      </c>
      <c r="C27" s="89" t="s">
        <v>187</v>
      </c>
      <c r="D27" s="175"/>
      <c r="E27" s="200"/>
      <c r="F27" s="82" t="s">
        <v>6</v>
      </c>
      <c r="G27" s="84" t="s">
        <v>6</v>
      </c>
      <c r="H27" s="84" t="s">
        <v>6</v>
      </c>
      <c r="I27" s="94" t="s">
        <v>6</v>
      </c>
    </row>
    <row r="28" spans="2:9" s="1" customFormat="1" ht="25.5" customHeight="1" thickBot="1" x14ac:dyDescent="0.3">
      <c r="B28" s="83">
        <v>18</v>
      </c>
      <c r="C28" s="90" t="s">
        <v>188</v>
      </c>
      <c r="D28" s="176"/>
      <c r="E28" s="201"/>
      <c r="F28" s="83" t="s">
        <v>6</v>
      </c>
      <c r="G28" s="2" t="s">
        <v>6</v>
      </c>
      <c r="H28" s="2" t="s">
        <v>6</v>
      </c>
      <c r="I28" s="3" t="s">
        <v>6</v>
      </c>
    </row>
    <row r="29" spans="2:9" s="1" customFormat="1" ht="18.75" customHeight="1" x14ac:dyDescent="0.25">
      <c r="B29" s="81">
        <v>19</v>
      </c>
      <c r="C29" s="96" t="s">
        <v>178</v>
      </c>
      <c r="D29" s="198" t="s">
        <v>14</v>
      </c>
      <c r="E29" s="199" t="s">
        <v>185</v>
      </c>
      <c r="F29" s="81" t="s">
        <v>6</v>
      </c>
      <c r="G29" s="78" t="s">
        <v>6</v>
      </c>
      <c r="H29" s="78" t="s">
        <v>6</v>
      </c>
      <c r="I29" s="8" t="s">
        <v>6</v>
      </c>
    </row>
    <row r="30" spans="2:9" s="1" customFormat="1" ht="17.25" customHeight="1" x14ac:dyDescent="0.25">
      <c r="B30" s="82">
        <v>20</v>
      </c>
      <c r="C30" s="88" t="s">
        <v>170</v>
      </c>
      <c r="D30" s="175"/>
      <c r="E30" s="200"/>
      <c r="F30" s="82" t="s">
        <v>6</v>
      </c>
      <c r="G30" s="84" t="s">
        <v>6</v>
      </c>
      <c r="H30" s="84" t="s">
        <v>6</v>
      </c>
      <c r="I30" s="94" t="s">
        <v>6</v>
      </c>
    </row>
    <row r="31" spans="2:9" s="1" customFormat="1" ht="19.5" customHeight="1" x14ac:dyDescent="0.25">
      <c r="B31" s="82">
        <v>21</v>
      </c>
      <c r="C31" s="88" t="s">
        <v>288</v>
      </c>
      <c r="D31" s="175"/>
      <c r="E31" s="200"/>
      <c r="F31" s="82" t="s">
        <v>6</v>
      </c>
      <c r="G31" s="84" t="s">
        <v>6</v>
      </c>
      <c r="H31" s="84" t="s">
        <v>6</v>
      </c>
      <c r="I31" s="94" t="s">
        <v>6</v>
      </c>
    </row>
    <row r="32" spans="2:9" s="1" customFormat="1" ht="28.5" customHeight="1" x14ac:dyDescent="0.25">
      <c r="B32" s="82">
        <v>22</v>
      </c>
      <c r="C32" s="88" t="s">
        <v>175</v>
      </c>
      <c r="D32" s="175"/>
      <c r="E32" s="200"/>
      <c r="F32" s="82" t="s">
        <v>6</v>
      </c>
      <c r="G32" s="84" t="s">
        <v>6</v>
      </c>
      <c r="H32" s="84" t="s">
        <v>6</v>
      </c>
      <c r="I32" s="94" t="s">
        <v>6</v>
      </c>
    </row>
    <row r="33" spans="2:9" s="1" customFormat="1" ht="19.5" customHeight="1" x14ac:dyDescent="0.25">
      <c r="B33" s="82">
        <v>23</v>
      </c>
      <c r="C33" s="88" t="s">
        <v>176</v>
      </c>
      <c r="D33" s="175"/>
      <c r="E33" s="200"/>
      <c r="F33" s="82" t="s">
        <v>6</v>
      </c>
      <c r="G33" s="84" t="s">
        <v>6</v>
      </c>
      <c r="H33" s="84" t="s">
        <v>6</v>
      </c>
      <c r="I33" s="94" t="s">
        <v>6</v>
      </c>
    </row>
    <row r="34" spans="2:9" s="1" customFormat="1" ht="24" customHeight="1" x14ac:dyDescent="0.25">
      <c r="B34" s="82">
        <v>24</v>
      </c>
      <c r="C34" s="88" t="s">
        <v>189</v>
      </c>
      <c r="D34" s="175"/>
      <c r="E34" s="200"/>
      <c r="F34" s="82" t="s">
        <v>6</v>
      </c>
      <c r="G34" s="84" t="s">
        <v>6</v>
      </c>
      <c r="H34" s="84" t="s">
        <v>6</v>
      </c>
      <c r="I34" s="94" t="s">
        <v>6</v>
      </c>
    </row>
    <row r="35" spans="2:9" s="1" customFormat="1" ht="26.25" customHeight="1" x14ac:dyDescent="0.25">
      <c r="B35" s="82">
        <v>25</v>
      </c>
      <c r="C35" s="88" t="s">
        <v>168</v>
      </c>
      <c r="D35" s="175"/>
      <c r="E35" s="200"/>
      <c r="F35" s="82" t="s">
        <v>6</v>
      </c>
      <c r="G35" s="84" t="s">
        <v>6</v>
      </c>
      <c r="H35" s="84" t="s">
        <v>6</v>
      </c>
      <c r="I35" s="94" t="s">
        <v>6</v>
      </c>
    </row>
    <row r="36" spans="2:9" s="1" customFormat="1" ht="33" customHeight="1" x14ac:dyDescent="0.25">
      <c r="B36" s="82">
        <v>26</v>
      </c>
      <c r="C36" s="88" t="s">
        <v>171</v>
      </c>
      <c r="D36" s="175"/>
      <c r="E36" s="200"/>
      <c r="F36" s="82" t="s">
        <v>6</v>
      </c>
      <c r="G36" s="84" t="s">
        <v>6</v>
      </c>
      <c r="H36" s="84" t="s">
        <v>6</v>
      </c>
      <c r="I36" s="94" t="s">
        <v>6</v>
      </c>
    </row>
    <row r="37" spans="2:9" s="1" customFormat="1" ht="15.75" customHeight="1" thickBot="1" x14ac:dyDescent="0.3">
      <c r="B37" s="83">
        <v>27</v>
      </c>
      <c r="C37" s="98" t="s">
        <v>190</v>
      </c>
      <c r="D37" s="176"/>
      <c r="E37" s="201"/>
      <c r="F37" s="83" t="s">
        <v>6</v>
      </c>
      <c r="G37" s="2" t="s">
        <v>6</v>
      </c>
      <c r="H37" s="2" t="s">
        <v>6</v>
      </c>
      <c r="I37" s="3" t="s">
        <v>6</v>
      </c>
    </row>
    <row r="38" spans="2:9" s="1" customFormat="1" ht="20.25" customHeight="1" x14ac:dyDescent="0.25">
      <c r="B38" s="87">
        <v>28</v>
      </c>
      <c r="C38" s="101" t="s">
        <v>179</v>
      </c>
      <c r="D38" s="174" t="s">
        <v>16</v>
      </c>
      <c r="E38" s="202" t="s">
        <v>154</v>
      </c>
      <c r="F38" s="87" t="s">
        <v>6</v>
      </c>
      <c r="G38" s="85" t="s">
        <v>6</v>
      </c>
      <c r="H38" s="85" t="s">
        <v>6</v>
      </c>
      <c r="I38" s="93" t="s">
        <v>6</v>
      </c>
    </row>
    <row r="39" spans="2:9" s="1" customFormat="1" ht="17.25" customHeight="1" x14ac:dyDescent="0.25">
      <c r="B39" s="82">
        <v>29</v>
      </c>
      <c r="C39" s="76" t="s">
        <v>191</v>
      </c>
      <c r="D39" s="175"/>
      <c r="E39" s="200"/>
      <c r="F39" s="82" t="s">
        <v>6</v>
      </c>
      <c r="G39" s="84" t="s">
        <v>6</v>
      </c>
      <c r="H39" s="84" t="s">
        <v>6</v>
      </c>
      <c r="I39" s="94" t="s">
        <v>6</v>
      </c>
    </row>
    <row r="40" spans="2:9" s="1" customFormat="1" ht="20.25" customHeight="1" thickBot="1" x14ac:dyDescent="0.3">
      <c r="B40" s="83">
        <v>30</v>
      </c>
      <c r="C40" s="77" t="s">
        <v>192</v>
      </c>
      <c r="D40" s="176"/>
      <c r="E40" s="201"/>
      <c r="F40" s="83" t="s">
        <v>6</v>
      </c>
      <c r="G40" s="2" t="s">
        <v>6</v>
      </c>
      <c r="H40" s="2" t="s">
        <v>6</v>
      </c>
      <c r="I40" s="3" t="s">
        <v>6</v>
      </c>
    </row>
  </sheetData>
  <mergeCells count="11">
    <mergeCell ref="D38:D40"/>
    <mergeCell ref="B6:I7"/>
    <mergeCell ref="B8:I9"/>
    <mergeCell ref="B3:I5"/>
    <mergeCell ref="D17:D28"/>
    <mergeCell ref="D29:D37"/>
    <mergeCell ref="D11:D16"/>
    <mergeCell ref="E11:E16"/>
    <mergeCell ref="E17:E28"/>
    <mergeCell ref="E29:E37"/>
    <mergeCell ref="E38:E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D21" sqref="D21"/>
    </sheetView>
  </sheetViews>
  <sheetFormatPr baseColWidth="10" defaultRowHeight="15" x14ac:dyDescent="0.25"/>
  <cols>
    <col min="1" max="1" width="4.28515625" style="1" customWidth="1"/>
    <col min="2" max="2" width="39.5703125" customWidth="1"/>
    <col min="3" max="3" width="10.28515625" customWidth="1"/>
    <col min="4" max="4" width="51.5703125" customWidth="1"/>
    <col min="5" max="5" width="42.140625" customWidth="1"/>
  </cols>
  <sheetData>
    <row r="1" spans="2:5" s="1" customFormat="1" ht="15.75" thickBot="1" x14ac:dyDescent="0.3"/>
    <row r="2" spans="2:5" s="1" customFormat="1" x14ac:dyDescent="0.25">
      <c r="B2" s="203"/>
      <c r="C2" s="190"/>
      <c r="D2" s="190"/>
      <c r="E2" s="191"/>
    </row>
    <row r="3" spans="2:5" s="1" customFormat="1" ht="24" customHeight="1" x14ac:dyDescent="0.25">
      <c r="B3" s="192"/>
      <c r="C3" s="193"/>
      <c r="D3" s="193"/>
      <c r="E3" s="194"/>
    </row>
    <row r="4" spans="2:5" s="1" customFormat="1" ht="28.5" customHeight="1" x14ac:dyDescent="0.25">
      <c r="B4" s="192"/>
      <c r="C4" s="193"/>
      <c r="D4" s="193"/>
      <c r="E4" s="194"/>
    </row>
    <row r="5" spans="2:5" s="1" customFormat="1" ht="15" customHeight="1" thickBot="1" x14ac:dyDescent="0.3">
      <c r="B5" s="195"/>
      <c r="C5" s="196"/>
      <c r="D5" s="196"/>
      <c r="E5" s="197"/>
    </row>
    <row r="6" spans="2:5" s="1" customFormat="1" x14ac:dyDescent="0.25">
      <c r="B6" s="214" t="s">
        <v>18</v>
      </c>
      <c r="C6" s="215"/>
      <c r="D6" s="215"/>
      <c r="E6" s="216"/>
    </row>
    <row r="7" spans="2:5" ht="15.75" thickBot="1" x14ac:dyDescent="0.3">
      <c r="B7" s="217"/>
      <c r="C7" s="218"/>
      <c r="D7" s="218"/>
      <c r="E7" s="219"/>
    </row>
    <row r="8" spans="2:5" x14ac:dyDescent="0.25">
      <c r="B8" s="183" t="s">
        <v>289</v>
      </c>
      <c r="C8" s="184"/>
      <c r="D8" s="184"/>
      <c r="E8" s="185"/>
    </row>
    <row r="9" spans="2:5" x14ac:dyDescent="0.25">
      <c r="B9" s="211"/>
      <c r="C9" s="212"/>
      <c r="D9" s="212"/>
      <c r="E9" s="213"/>
    </row>
    <row r="10" spans="2:5" ht="4.5" customHeight="1" thickBot="1" x14ac:dyDescent="0.3">
      <c r="B10" s="186"/>
      <c r="C10" s="187"/>
      <c r="D10" s="187"/>
      <c r="E10" s="188"/>
    </row>
    <row r="11" spans="2:5" ht="16.5" thickBot="1" x14ac:dyDescent="0.3">
      <c r="B11" s="204" t="s">
        <v>7</v>
      </c>
      <c r="C11" s="205"/>
      <c r="D11" s="205"/>
      <c r="E11" s="206"/>
    </row>
    <row r="12" spans="2:5" ht="15.75" customHeight="1" x14ac:dyDescent="0.25">
      <c r="B12" s="207" t="s">
        <v>8</v>
      </c>
      <c r="C12" s="222" t="s">
        <v>15</v>
      </c>
      <c r="D12" s="220" t="s">
        <v>9</v>
      </c>
      <c r="E12" s="210" t="s">
        <v>10</v>
      </c>
    </row>
    <row r="13" spans="2:5" ht="10.5" customHeight="1" x14ac:dyDescent="0.25">
      <c r="B13" s="208"/>
      <c r="C13" s="223"/>
      <c r="D13" s="221"/>
      <c r="E13" s="210"/>
    </row>
    <row r="14" spans="2:5" ht="18.75" customHeight="1" thickBot="1" x14ac:dyDescent="0.3">
      <c r="B14" s="209"/>
      <c r="C14" s="224"/>
      <c r="D14" s="113" t="s">
        <v>11</v>
      </c>
      <c r="E14" s="210"/>
    </row>
    <row r="15" spans="2:5" ht="24.75" customHeight="1" x14ac:dyDescent="0.25">
      <c r="B15" s="225" t="s">
        <v>193</v>
      </c>
      <c r="C15" s="198" t="s">
        <v>12</v>
      </c>
      <c r="D15" s="152" t="s">
        <v>277</v>
      </c>
      <c r="E15" s="228" t="s">
        <v>195</v>
      </c>
    </row>
    <row r="16" spans="2:5" ht="24.75" customHeight="1" x14ac:dyDescent="0.25">
      <c r="B16" s="226"/>
      <c r="C16" s="175"/>
      <c r="D16" s="153" t="s">
        <v>174</v>
      </c>
      <c r="E16" s="229"/>
    </row>
    <row r="17" spans="2:5" ht="36" customHeight="1" x14ac:dyDescent="0.25">
      <c r="B17" s="226" t="s">
        <v>194</v>
      </c>
      <c r="C17" s="175"/>
      <c r="D17" s="153" t="s">
        <v>278</v>
      </c>
      <c r="E17" s="229"/>
    </row>
    <row r="18" spans="2:5" ht="21.75" customHeight="1" x14ac:dyDescent="0.25">
      <c r="B18" s="226"/>
      <c r="C18" s="175"/>
      <c r="D18" s="89" t="s">
        <v>279</v>
      </c>
      <c r="E18" s="229"/>
    </row>
    <row r="19" spans="2:5" ht="21.75" customHeight="1" x14ac:dyDescent="0.25">
      <c r="B19" s="226"/>
      <c r="C19" s="175"/>
      <c r="D19" s="89" t="s">
        <v>280</v>
      </c>
      <c r="E19" s="229"/>
    </row>
    <row r="20" spans="2:5" ht="21.75" customHeight="1" thickBot="1" x14ac:dyDescent="0.3">
      <c r="B20" s="227"/>
      <c r="C20" s="176"/>
      <c r="D20" s="90" t="s">
        <v>281</v>
      </c>
      <c r="E20" s="230"/>
    </row>
    <row r="21" spans="2:5" ht="21.75" customHeight="1" x14ac:dyDescent="0.25">
      <c r="B21" s="225" t="s">
        <v>292</v>
      </c>
      <c r="C21" s="198" t="s">
        <v>13</v>
      </c>
      <c r="D21" s="172" t="s">
        <v>294</v>
      </c>
      <c r="E21" s="228" t="s">
        <v>197</v>
      </c>
    </row>
    <row r="22" spans="2:5" ht="21.75" customHeight="1" x14ac:dyDescent="0.25">
      <c r="B22" s="226"/>
      <c r="C22" s="175"/>
      <c r="D22" s="173" t="s">
        <v>283</v>
      </c>
      <c r="E22" s="229"/>
    </row>
    <row r="23" spans="2:5" ht="21.75" customHeight="1" x14ac:dyDescent="0.25">
      <c r="B23" s="226"/>
      <c r="C23" s="175"/>
      <c r="D23" s="173" t="s">
        <v>282</v>
      </c>
      <c r="E23" s="229"/>
    </row>
    <row r="24" spans="2:5" ht="26.25" customHeight="1" x14ac:dyDescent="0.25">
      <c r="B24" s="226"/>
      <c r="C24" s="175"/>
      <c r="D24" s="457" t="s">
        <v>291</v>
      </c>
      <c r="E24" s="229"/>
    </row>
    <row r="25" spans="2:5" x14ac:dyDescent="0.25">
      <c r="B25" s="226"/>
      <c r="C25" s="175"/>
      <c r="D25" s="173" t="s">
        <v>177</v>
      </c>
      <c r="E25" s="229"/>
    </row>
    <row r="26" spans="2:5" x14ac:dyDescent="0.25">
      <c r="B26" s="226"/>
      <c r="C26" s="175"/>
      <c r="D26" s="173" t="s">
        <v>284</v>
      </c>
      <c r="E26" s="229"/>
    </row>
    <row r="27" spans="2:5" ht="24" customHeight="1" x14ac:dyDescent="0.25">
      <c r="B27" s="226"/>
      <c r="C27" s="175"/>
      <c r="D27" s="173" t="s">
        <v>285</v>
      </c>
      <c r="E27" s="229"/>
    </row>
    <row r="28" spans="2:5" ht="26.25" customHeight="1" x14ac:dyDescent="0.25">
      <c r="B28" s="226"/>
      <c r="C28" s="175"/>
      <c r="D28" s="173" t="s">
        <v>286</v>
      </c>
      <c r="E28" s="229"/>
    </row>
    <row r="29" spans="2:5" ht="23.25" customHeight="1" x14ac:dyDescent="0.25">
      <c r="B29" s="226"/>
      <c r="C29" s="175"/>
      <c r="D29" s="173" t="s">
        <v>169</v>
      </c>
      <c r="E29" s="229"/>
    </row>
    <row r="30" spans="2:5" x14ac:dyDescent="0.25">
      <c r="B30" s="226"/>
      <c r="C30" s="175"/>
      <c r="D30" s="89" t="s">
        <v>287</v>
      </c>
      <c r="E30" s="229"/>
    </row>
    <row r="31" spans="2:5" x14ac:dyDescent="0.25">
      <c r="B31" s="226"/>
      <c r="C31" s="175"/>
      <c r="D31" s="89" t="s">
        <v>187</v>
      </c>
      <c r="E31" s="229"/>
    </row>
    <row r="32" spans="2:5" ht="15.75" thickBot="1" x14ac:dyDescent="0.3">
      <c r="B32" s="226"/>
      <c r="C32" s="175"/>
      <c r="D32" s="90" t="s">
        <v>188</v>
      </c>
      <c r="E32" s="229"/>
    </row>
    <row r="33" spans="2:5" x14ac:dyDescent="0.25">
      <c r="B33" s="226"/>
      <c r="C33" s="175" t="s">
        <v>14</v>
      </c>
      <c r="D33" s="152" t="s">
        <v>178</v>
      </c>
      <c r="E33" s="229"/>
    </row>
    <row r="34" spans="2:5" x14ac:dyDescent="0.25">
      <c r="B34" s="226"/>
      <c r="C34" s="175"/>
      <c r="D34" s="153" t="s">
        <v>170</v>
      </c>
      <c r="E34" s="229"/>
    </row>
    <row r="35" spans="2:5" ht="26.25" customHeight="1" x14ac:dyDescent="0.25">
      <c r="B35" s="226"/>
      <c r="C35" s="175"/>
      <c r="D35" s="153" t="s">
        <v>288</v>
      </c>
      <c r="E35" s="229"/>
    </row>
    <row r="36" spans="2:5" ht="22.5" x14ac:dyDescent="0.25">
      <c r="B36" s="226"/>
      <c r="C36" s="175"/>
      <c r="D36" s="153" t="s">
        <v>175</v>
      </c>
      <c r="E36" s="229"/>
    </row>
    <row r="37" spans="2:5" ht="22.5" customHeight="1" x14ac:dyDescent="0.25">
      <c r="B37" s="226"/>
      <c r="C37" s="175"/>
      <c r="D37" s="153" t="s">
        <v>176</v>
      </c>
      <c r="E37" s="229"/>
    </row>
    <row r="38" spans="2:5" ht="26.25" customHeight="1" x14ac:dyDescent="0.25">
      <c r="B38" s="226"/>
      <c r="C38" s="175"/>
      <c r="D38" s="153" t="s">
        <v>189</v>
      </c>
      <c r="E38" s="229"/>
    </row>
    <row r="39" spans="2:5" ht="27" customHeight="1" x14ac:dyDescent="0.25">
      <c r="B39" s="226"/>
      <c r="C39" s="175"/>
      <c r="D39" s="153" t="s">
        <v>168</v>
      </c>
      <c r="E39" s="229"/>
    </row>
    <row r="40" spans="2:5" ht="33.75" customHeight="1" x14ac:dyDescent="0.25">
      <c r="B40" s="226"/>
      <c r="C40" s="175"/>
      <c r="D40" s="153" t="s">
        <v>171</v>
      </c>
      <c r="E40" s="229"/>
    </row>
    <row r="41" spans="2:5" ht="15.75" thickBot="1" x14ac:dyDescent="0.3">
      <c r="B41" s="227"/>
      <c r="C41" s="176"/>
      <c r="D41" s="154" t="s">
        <v>190</v>
      </c>
      <c r="E41" s="230"/>
    </row>
    <row r="42" spans="2:5" ht="22.5" customHeight="1" x14ac:dyDescent="0.25">
      <c r="B42" s="225" t="s">
        <v>17</v>
      </c>
      <c r="C42" s="198" t="s">
        <v>16</v>
      </c>
      <c r="D42" s="101" t="s">
        <v>179</v>
      </c>
      <c r="E42" s="228" t="s">
        <v>19</v>
      </c>
    </row>
    <row r="43" spans="2:5" ht="22.5" customHeight="1" x14ac:dyDescent="0.25">
      <c r="B43" s="226"/>
      <c r="C43" s="175"/>
      <c r="D43" s="153" t="s">
        <v>191</v>
      </c>
      <c r="E43" s="229"/>
    </row>
    <row r="44" spans="2:5" ht="22.5" customHeight="1" thickBot="1" x14ac:dyDescent="0.3">
      <c r="B44" s="227"/>
      <c r="C44" s="176"/>
      <c r="D44" s="154" t="s">
        <v>192</v>
      </c>
      <c r="E44" s="230"/>
    </row>
  </sheetData>
  <mergeCells count="19">
    <mergeCell ref="B21:B41"/>
    <mergeCell ref="B42:B44"/>
    <mergeCell ref="E15:E20"/>
    <mergeCell ref="E42:E44"/>
    <mergeCell ref="E21:E41"/>
    <mergeCell ref="C15:C20"/>
    <mergeCell ref="C21:C32"/>
    <mergeCell ref="C33:C41"/>
    <mergeCell ref="C42:C44"/>
    <mergeCell ref="B15:B16"/>
    <mergeCell ref="B17:B20"/>
    <mergeCell ref="B2:E5"/>
    <mergeCell ref="B11:E11"/>
    <mergeCell ref="B12:B14"/>
    <mergeCell ref="E12:E14"/>
    <mergeCell ref="B8:E10"/>
    <mergeCell ref="B6:E7"/>
    <mergeCell ref="D12:D13"/>
    <mergeCell ref="C12:C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3"/>
  <sheetViews>
    <sheetView topLeftCell="A7" zoomScale="70" zoomScaleNormal="70" workbookViewId="0">
      <selection activeCell="E34" sqref="E34"/>
    </sheetView>
  </sheetViews>
  <sheetFormatPr baseColWidth="10" defaultRowHeight="15" x14ac:dyDescent="0.25"/>
  <cols>
    <col min="1" max="1" width="4.140625" customWidth="1"/>
    <col min="2" max="2" width="96.5703125" customWidth="1"/>
    <col min="3" max="32" width="4.42578125" customWidth="1"/>
  </cols>
  <sheetData>
    <row r="1" spans="2:32" s="1" customFormat="1" ht="15.75" thickBot="1" x14ac:dyDescent="0.3"/>
    <row r="2" spans="2:32" s="1" customFormat="1" x14ac:dyDescent="0.25">
      <c r="B2" s="233"/>
    </row>
    <row r="3" spans="2:32" x14ac:dyDescent="0.25">
      <c r="B3" s="234"/>
    </row>
    <row r="4" spans="2:32" s="1" customFormat="1" x14ac:dyDescent="0.25">
      <c r="B4" s="234"/>
    </row>
    <row r="5" spans="2:32" s="1" customFormat="1" x14ac:dyDescent="0.25">
      <c r="B5" s="234"/>
    </row>
    <row r="6" spans="2:32" s="1" customFormat="1" x14ac:dyDescent="0.25">
      <c r="B6" s="234"/>
    </row>
    <row r="7" spans="2:32" s="1" customFormat="1" ht="15.75" thickBot="1" x14ac:dyDescent="0.3">
      <c r="B7" s="235"/>
    </row>
    <row r="8" spans="2:32" x14ac:dyDescent="0.25">
      <c r="B8" s="231" t="s">
        <v>77</v>
      </c>
    </row>
    <row r="9" spans="2:32" ht="15.75" thickBot="1" x14ac:dyDescent="0.3">
      <c r="B9" s="232"/>
    </row>
    <row r="10" spans="2:32" ht="27.75" customHeight="1" thickBot="1" x14ac:dyDescent="0.3">
      <c r="B10" s="120" t="s">
        <v>37</v>
      </c>
      <c r="C10" s="121">
        <v>1</v>
      </c>
      <c r="D10" s="122">
        <v>2</v>
      </c>
      <c r="E10" s="122">
        <v>3</v>
      </c>
      <c r="F10" s="122">
        <v>4</v>
      </c>
      <c r="G10" s="121">
        <v>5</v>
      </c>
      <c r="H10" s="122">
        <v>6</v>
      </c>
      <c r="I10" s="122">
        <v>7</v>
      </c>
      <c r="J10" s="122">
        <v>8</v>
      </c>
      <c r="K10" s="121">
        <v>9</v>
      </c>
      <c r="L10" s="122">
        <v>10</v>
      </c>
      <c r="M10" s="122">
        <v>11</v>
      </c>
      <c r="N10" s="122">
        <v>12</v>
      </c>
      <c r="O10" s="121">
        <v>13</v>
      </c>
      <c r="P10" s="122">
        <v>14</v>
      </c>
      <c r="Q10" s="122">
        <v>15</v>
      </c>
      <c r="R10" s="122">
        <v>16</v>
      </c>
      <c r="S10" s="121">
        <v>17</v>
      </c>
      <c r="T10" s="122">
        <v>18</v>
      </c>
      <c r="U10" s="122">
        <v>19</v>
      </c>
      <c r="V10" s="122">
        <v>20</v>
      </c>
      <c r="W10" s="121">
        <v>21</v>
      </c>
      <c r="X10" s="122">
        <v>22</v>
      </c>
      <c r="Y10" s="122">
        <v>23</v>
      </c>
      <c r="Z10" s="122">
        <v>24</v>
      </c>
      <c r="AA10" s="121">
        <v>25</v>
      </c>
      <c r="AB10" s="122">
        <v>26</v>
      </c>
      <c r="AC10" s="122">
        <v>27</v>
      </c>
      <c r="AD10" s="122">
        <v>28</v>
      </c>
      <c r="AE10" s="121">
        <v>29</v>
      </c>
      <c r="AF10" s="122">
        <v>30</v>
      </c>
    </row>
    <row r="11" spans="2:32" x14ac:dyDescent="0.25">
      <c r="B11" s="10" t="s">
        <v>20</v>
      </c>
      <c r="C11" s="16" t="s">
        <v>38</v>
      </c>
      <c r="D11" s="17" t="s">
        <v>39</v>
      </c>
      <c r="E11" s="17" t="s">
        <v>38</v>
      </c>
      <c r="F11" s="17" t="s">
        <v>38</v>
      </c>
      <c r="G11" s="17" t="s">
        <v>38</v>
      </c>
      <c r="H11" s="17" t="s">
        <v>39</v>
      </c>
      <c r="I11" s="17" t="s">
        <v>38</v>
      </c>
      <c r="J11" s="17" t="s">
        <v>39</v>
      </c>
      <c r="K11" s="17" t="s">
        <v>39</v>
      </c>
      <c r="L11" s="17" t="s">
        <v>39</v>
      </c>
      <c r="M11" s="17" t="s">
        <v>39</v>
      </c>
      <c r="N11" s="17" t="s">
        <v>39</v>
      </c>
      <c r="O11" s="17" t="s">
        <v>39</v>
      </c>
      <c r="P11" s="17" t="s">
        <v>38</v>
      </c>
      <c r="Q11" s="17" t="s">
        <v>39</v>
      </c>
      <c r="R11" s="17" t="s">
        <v>38</v>
      </c>
      <c r="S11" s="17" t="s">
        <v>39</v>
      </c>
      <c r="T11" s="17" t="s">
        <v>38</v>
      </c>
      <c r="U11" s="17" t="s">
        <v>38</v>
      </c>
      <c r="V11" s="17" t="s">
        <v>39</v>
      </c>
      <c r="W11" s="17" t="s">
        <v>39</v>
      </c>
      <c r="X11" s="17" t="s">
        <v>38</v>
      </c>
      <c r="Y11" s="17" t="s">
        <v>38</v>
      </c>
      <c r="Z11" s="17" t="s">
        <v>39</v>
      </c>
      <c r="AA11" s="17" t="s">
        <v>39</v>
      </c>
      <c r="AB11" s="17" t="s">
        <v>38</v>
      </c>
      <c r="AC11" s="17" t="s">
        <v>39</v>
      </c>
      <c r="AD11" s="17" t="s">
        <v>39</v>
      </c>
      <c r="AE11" s="17" t="s">
        <v>39</v>
      </c>
      <c r="AF11" s="17" t="s">
        <v>39</v>
      </c>
    </row>
    <row r="12" spans="2:32" x14ac:dyDescent="0.25">
      <c r="B12" s="11" t="s">
        <v>21</v>
      </c>
      <c r="C12" s="19" t="s">
        <v>38</v>
      </c>
      <c r="D12" s="71" t="s">
        <v>38</v>
      </c>
      <c r="E12" s="71" t="s">
        <v>38</v>
      </c>
      <c r="F12" s="71" t="s">
        <v>38</v>
      </c>
      <c r="G12" s="71" t="s">
        <v>38</v>
      </c>
      <c r="H12" s="71" t="s">
        <v>38</v>
      </c>
      <c r="I12" s="71" t="s">
        <v>38</v>
      </c>
      <c r="J12" s="71" t="s">
        <v>38</v>
      </c>
      <c r="K12" s="71" t="s">
        <v>38</v>
      </c>
      <c r="L12" s="71" t="s">
        <v>38</v>
      </c>
      <c r="M12" s="71" t="s">
        <v>38</v>
      </c>
      <c r="N12" s="71" t="s">
        <v>38</v>
      </c>
      <c r="O12" s="71" t="s">
        <v>38</v>
      </c>
      <c r="P12" s="71" t="s">
        <v>38</v>
      </c>
      <c r="Q12" s="71" t="s">
        <v>38</v>
      </c>
      <c r="R12" s="71" t="s">
        <v>38</v>
      </c>
      <c r="S12" s="71" t="s">
        <v>38</v>
      </c>
      <c r="T12" s="71" t="s">
        <v>38</v>
      </c>
      <c r="U12" s="71" t="s">
        <v>38</v>
      </c>
      <c r="V12" s="71" t="s">
        <v>38</v>
      </c>
      <c r="W12" s="71" t="s">
        <v>38</v>
      </c>
      <c r="X12" s="71" t="s">
        <v>38</v>
      </c>
      <c r="Y12" s="71" t="s">
        <v>38</v>
      </c>
      <c r="Z12" s="71" t="s">
        <v>39</v>
      </c>
      <c r="AA12" s="71" t="s">
        <v>38</v>
      </c>
      <c r="AB12" s="71" t="s">
        <v>38</v>
      </c>
      <c r="AC12" s="71" t="s">
        <v>38</v>
      </c>
      <c r="AD12" s="71" t="s">
        <v>38</v>
      </c>
      <c r="AE12" s="71" t="s">
        <v>38</v>
      </c>
      <c r="AF12" s="71" t="s">
        <v>38</v>
      </c>
    </row>
    <row r="13" spans="2:32" x14ac:dyDescent="0.25">
      <c r="B13" s="11" t="s">
        <v>22</v>
      </c>
      <c r="C13" s="19" t="s">
        <v>38</v>
      </c>
      <c r="D13" s="71" t="s">
        <v>39</v>
      </c>
      <c r="E13" s="71" t="s">
        <v>38</v>
      </c>
      <c r="F13" s="71" t="s">
        <v>38</v>
      </c>
      <c r="G13" s="71" t="s">
        <v>38</v>
      </c>
      <c r="H13" s="71" t="s">
        <v>38</v>
      </c>
      <c r="I13" s="71" t="s">
        <v>38</v>
      </c>
      <c r="J13" s="71" t="s">
        <v>38</v>
      </c>
      <c r="K13" s="71" t="s">
        <v>38</v>
      </c>
      <c r="L13" s="71" t="s">
        <v>38</v>
      </c>
      <c r="M13" s="71" t="s">
        <v>38</v>
      </c>
      <c r="N13" s="71" t="s">
        <v>39</v>
      </c>
      <c r="O13" s="71" t="s">
        <v>38</v>
      </c>
      <c r="P13" s="71" t="s">
        <v>38</v>
      </c>
      <c r="Q13" s="71" t="s">
        <v>38</v>
      </c>
      <c r="R13" s="71" t="s">
        <v>38</v>
      </c>
      <c r="S13" s="71" t="s">
        <v>38</v>
      </c>
      <c r="T13" s="71" t="s">
        <v>38</v>
      </c>
      <c r="U13" s="71" t="s">
        <v>38</v>
      </c>
      <c r="V13" s="71" t="s">
        <v>38</v>
      </c>
      <c r="W13" s="71" t="s">
        <v>38</v>
      </c>
      <c r="X13" s="71" t="s">
        <v>38</v>
      </c>
      <c r="Y13" s="71" t="s">
        <v>38</v>
      </c>
      <c r="Z13" s="71" t="s">
        <v>39</v>
      </c>
      <c r="AA13" s="71" t="s">
        <v>38</v>
      </c>
      <c r="AB13" s="71" t="s">
        <v>38</v>
      </c>
      <c r="AC13" s="71" t="s">
        <v>38</v>
      </c>
      <c r="AD13" s="71" t="s">
        <v>38</v>
      </c>
      <c r="AE13" s="71" t="s">
        <v>38</v>
      </c>
      <c r="AF13" s="71" t="s">
        <v>38</v>
      </c>
    </row>
    <row r="14" spans="2:32" x14ac:dyDescent="0.25">
      <c r="B14" s="11" t="s">
        <v>23</v>
      </c>
      <c r="C14" s="19" t="s">
        <v>39</v>
      </c>
      <c r="D14" s="71" t="s">
        <v>39</v>
      </c>
      <c r="E14" s="71" t="s">
        <v>38</v>
      </c>
      <c r="F14" s="71" t="s">
        <v>38</v>
      </c>
      <c r="G14" s="71" t="s">
        <v>39</v>
      </c>
      <c r="H14" s="71" t="s">
        <v>39</v>
      </c>
      <c r="I14" s="71" t="s">
        <v>39</v>
      </c>
      <c r="J14" s="71" t="s">
        <v>39</v>
      </c>
      <c r="K14" s="71" t="s">
        <v>38</v>
      </c>
      <c r="L14" s="71" t="s">
        <v>39</v>
      </c>
      <c r="M14" s="71" t="s">
        <v>39</v>
      </c>
      <c r="N14" s="71" t="s">
        <v>39</v>
      </c>
      <c r="O14" s="71" t="s">
        <v>39</v>
      </c>
      <c r="P14" s="71" t="s">
        <v>38</v>
      </c>
      <c r="Q14" s="71" t="s">
        <v>38</v>
      </c>
      <c r="R14" s="71" t="s">
        <v>38</v>
      </c>
      <c r="S14" s="71" t="s">
        <v>39</v>
      </c>
      <c r="T14" s="71" t="s">
        <v>39</v>
      </c>
      <c r="U14" s="71" t="s">
        <v>39</v>
      </c>
      <c r="V14" s="71" t="s">
        <v>39</v>
      </c>
      <c r="W14" s="71" t="s">
        <v>39</v>
      </c>
      <c r="X14" s="71" t="s">
        <v>38</v>
      </c>
      <c r="Y14" s="71" t="s">
        <v>38</v>
      </c>
      <c r="Z14" s="71" t="s">
        <v>38</v>
      </c>
      <c r="AA14" s="71" t="s">
        <v>38</v>
      </c>
      <c r="AB14" s="71" t="s">
        <v>38</v>
      </c>
      <c r="AC14" s="71" t="s">
        <v>38</v>
      </c>
      <c r="AD14" s="71" t="s">
        <v>39</v>
      </c>
      <c r="AE14" s="71" t="s">
        <v>39</v>
      </c>
      <c r="AF14" s="71" t="s">
        <v>38</v>
      </c>
    </row>
    <row r="15" spans="2:32" x14ac:dyDescent="0.25">
      <c r="B15" s="11" t="s">
        <v>24</v>
      </c>
      <c r="C15" s="19" t="s">
        <v>38</v>
      </c>
      <c r="D15" s="71" t="s">
        <v>38</v>
      </c>
      <c r="E15" s="71" t="s">
        <v>38</v>
      </c>
      <c r="F15" s="71" t="s">
        <v>38</v>
      </c>
      <c r="G15" s="71" t="s">
        <v>38</v>
      </c>
      <c r="H15" s="71" t="s">
        <v>38</v>
      </c>
      <c r="I15" s="71" t="s">
        <v>38</v>
      </c>
      <c r="J15" s="71" t="s">
        <v>38</v>
      </c>
      <c r="K15" s="71" t="s">
        <v>38</v>
      </c>
      <c r="L15" s="71" t="s">
        <v>38</v>
      </c>
      <c r="M15" s="71" t="s">
        <v>38</v>
      </c>
      <c r="N15" s="71" t="s">
        <v>38</v>
      </c>
      <c r="O15" s="71" t="s">
        <v>38</v>
      </c>
      <c r="P15" s="71" t="s">
        <v>38</v>
      </c>
      <c r="Q15" s="71" t="s">
        <v>38</v>
      </c>
      <c r="R15" s="71" t="s">
        <v>38</v>
      </c>
      <c r="S15" s="71" t="s">
        <v>38</v>
      </c>
      <c r="T15" s="71" t="s">
        <v>38</v>
      </c>
      <c r="U15" s="71" t="s">
        <v>38</v>
      </c>
      <c r="V15" s="71" t="s">
        <v>38</v>
      </c>
      <c r="W15" s="71" t="s">
        <v>38</v>
      </c>
      <c r="X15" s="71" t="s">
        <v>38</v>
      </c>
      <c r="Y15" s="71" t="s">
        <v>38</v>
      </c>
      <c r="Z15" s="71" t="s">
        <v>38</v>
      </c>
      <c r="AA15" s="71" t="s">
        <v>38</v>
      </c>
      <c r="AB15" s="71" t="s">
        <v>38</v>
      </c>
      <c r="AC15" s="71" t="s">
        <v>38</v>
      </c>
      <c r="AD15" s="71" t="s">
        <v>38</v>
      </c>
      <c r="AE15" s="71" t="s">
        <v>38</v>
      </c>
      <c r="AF15" s="71" t="s">
        <v>38</v>
      </c>
    </row>
    <row r="16" spans="2:32" x14ac:dyDescent="0.25">
      <c r="B16" s="11" t="s">
        <v>25</v>
      </c>
      <c r="C16" s="19" t="s">
        <v>39</v>
      </c>
      <c r="D16" s="71" t="s">
        <v>38</v>
      </c>
      <c r="E16" s="71" t="s">
        <v>38</v>
      </c>
      <c r="F16" s="71" t="s">
        <v>39</v>
      </c>
      <c r="G16" s="71" t="s">
        <v>38</v>
      </c>
      <c r="H16" s="71" t="s">
        <v>39</v>
      </c>
      <c r="I16" s="71" t="s">
        <v>38</v>
      </c>
      <c r="J16" s="71" t="s">
        <v>38</v>
      </c>
      <c r="K16" s="71" t="s">
        <v>38</v>
      </c>
      <c r="L16" s="71" t="s">
        <v>38</v>
      </c>
      <c r="M16" s="71" t="s">
        <v>38</v>
      </c>
      <c r="N16" s="71" t="s">
        <v>39</v>
      </c>
      <c r="O16" s="71" t="s">
        <v>39</v>
      </c>
      <c r="P16" s="71" t="s">
        <v>39</v>
      </c>
      <c r="Q16" s="71" t="s">
        <v>38</v>
      </c>
      <c r="R16" s="71" t="s">
        <v>38</v>
      </c>
      <c r="S16" s="71" t="s">
        <v>38</v>
      </c>
      <c r="T16" s="71" t="s">
        <v>38</v>
      </c>
      <c r="U16" s="71" t="s">
        <v>38</v>
      </c>
      <c r="V16" s="71" t="s">
        <v>39</v>
      </c>
      <c r="W16" s="71" t="s">
        <v>38</v>
      </c>
      <c r="X16" s="71" t="s">
        <v>39</v>
      </c>
      <c r="Y16" s="71" t="s">
        <v>39</v>
      </c>
      <c r="Z16" s="71" t="s">
        <v>38</v>
      </c>
      <c r="AA16" s="71" t="s">
        <v>38</v>
      </c>
      <c r="AB16" s="71" t="s">
        <v>38</v>
      </c>
      <c r="AC16" s="71" t="s">
        <v>39</v>
      </c>
      <c r="AD16" s="71" t="s">
        <v>39</v>
      </c>
      <c r="AE16" s="71" t="s">
        <v>39</v>
      </c>
      <c r="AF16" s="71" t="s">
        <v>39</v>
      </c>
    </row>
    <row r="17" spans="2:32" x14ac:dyDescent="0.25">
      <c r="B17" s="11" t="s">
        <v>26</v>
      </c>
      <c r="C17" s="19" t="s">
        <v>38</v>
      </c>
      <c r="D17" s="71" t="s">
        <v>38</v>
      </c>
      <c r="E17" s="71" t="s">
        <v>38</v>
      </c>
      <c r="F17" s="71" t="s">
        <v>38</v>
      </c>
      <c r="G17" s="71" t="s">
        <v>38</v>
      </c>
      <c r="H17" s="71" t="s">
        <v>38</v>
      </c>
      <c r="I17" s="71" t="s">
        <v>38</v>
      </c>
      <c r="J17" s="71" t="s">
        <v>39</v>
      </c>
      <c r="K17" s="71" t="s">
        <v>38</v>
      </c>
      <c r="L17" s="71" t="s">
        <v>38</v>
      </c>
      <c r="M17" s="71" t="s">
        <v>38</v>
      </c>
      <c r="N17" s="71" t="s">
        <v>39</v>
      </c>
      <c r="O17" s="71" t="s">
        <v>38</v>
      </c>
      <c r="P17" s="71" t="s">
        <v>38</v>
      </c>
      <c r="Q17" s="71" t="s">
        <v>39</v>
      </c>
      <c r="R17" s="71" t="s">
        <v>39</v>
      </c>
      <c r="S17" s="71" t="s">
        <v>39</v>
      </c>
      <c r="T17" s="71" t="s">
        <v>39</v>
      </c>
      <c r="U17" s="71" t="s">
        <v>38</v>
      </c>
      <c r="V17" s="71" t="s">
        <v>39</v>
      </c>
      <c r="W17" s="71" t="s">
        <v>38</v>
      </c>
      <c r="X17" s="71" t="s">
        <v>38</v>
      </c>
      <c r="Y17" s="71" t="s">
        <v>38</v>
      </c>
      <c r="Z17" s="71" t="s">
        <v>39</v>
      </c>
      <c r="AA17" s="71" t="s">
        <v>38</v>
      </c>
      <c r="AB17" s="71" t="s">
        <v>38</v>
      </c>
      <c r="AC17" s="71" t="s">
        <v>38</v>
      </c>
      <c r="AD17" s="71" t="s">
        <v>38</v>
      </c>
      <c r="AE17" s="71" t="s">
        <v>38</v>
      </c>
      <c r="AF17" s="71" t="s">
        <v>38</v>
      </c>
    </row>
    <row r="18" spans="2:32" ht="18" customHeight="1" x14ac:dyDescent="0.25">
      <c r="B18" s="12" t="s">
        <v>27</v>
      </c>
      <c r="C18" s="19" t="s">
        <v>39</v>
      </c>
      <c r="D18" s="71" t="s">
        <v>38</v>
      </c>
      <c r="E18" s="71" t="s">
        <v>38</v>
      </c>
      <c r="F18" s="71" t="s">
        <v>38</v>
      </c>
      <c r="G18" s="71" t="s">
        <v>38</v>
      </c>
      <c r="H18" s="71" t="s">
        <v>38</v>
      </c>
      <c r="I18" s="71" t="s">
        <v>38</v>
      </c>
      <c r="J18" s="71" t="s">
        <v>39</v>
      </c>
      <c r="K18" s="71" t="s">
        <v>38</v>
      </c>
      <c r="L18" s="71" t="s">
        <v>38</v>
      </c>
      <c r="M18" s="71" t="s">
        <v>38</v>
      </c>
      <c r="N18" s="71" t="s">
        <v>39</v>
      </c>
      <c r="O18" s="71" t="s">
        <v>38</v>
      </c>
      <c r="P18" s="71" t="s">
        <v>38</v>
      </c>
      <c r="Q18" s="71" t="s">
        <v>38</v>
      </c>
      <c r="R18" s="71" t="s">
        <v>38</v>
      </c>
      <c r="S18" s="71" t="s">
        <v>38</v>
      </c>
      <c r="T18" s="71" t="s">
        <v>38</v>
      </c>
      <c r="U18" s="71" t="s">
        <v>38</v>
      </c>
      <c r="V18" s="71" t="s">
        <v>38</v>
      </c>
      <c r="W18" s="71" t="s">
        <v>38</v>
      </c>
      <c r="X18" s="71" t="s">
        <v>38</v>
      </c>
      <c r="Y18" s="71" t="s">
        <v>38</v>
      </c>
      <c r="Z18" s="71" t="s">
        <v>38</v>
      </c>
      <c r="AA18" s="71" t="s">
        <v>38</v>
      </c>
      <c r="AB18" s="71" t="s">
        <v>38</v>
      </c>
      <c r="AC18" s="71" t="s">
        <v>38</v>
      </c>
      <c r="AD18" s="71" t="s">
        <v>38</v>
      </c>
      <c r="AE18" s="71" t="s">
        <v>38</v>
      </c>
      <c r="AF18" s="71" t="s">
        <v>38</v>
      </c>
    </row>
    <row r="19" spans="2:32" x14ac:dyDescent="0.25">
      <c r="B19" s="11" t="s">
        <v>28</v>
      </c>
      <c r="C19" s="19" t="s">
        <v>39</v>
      </c>
      <c r="D19" s="71" t="s">
        <v>39</v>
      </c>
      <c r="E19" s="71" t="s">
        <v>39</v>
      </c>
      <c r="F19" s="71" t="s">
        <v>39</v>
      </c>
      <c r="G19" s="71" t="s">
        <v>39</v>
      </c>
      <c r="H19" s="71" t="s">
        <v>39</v>
      </c>
      <c r="I19" s="71" t="s">
        <v>39</v>
      </c>
      <c r="J19" s="71" t="s">
        <v>39</v>
      </c>
      <c r="K19" s="71" t="s">
        <v>38</v>
      </c>
      <c r="L19" s="71" t="s">
        <v>39</v>
      </c>
      <c r="M19" s="71" t="s">
        <v>39</v>
      </c>
      <c r="N19" s="71" t="s">
        <v>39</v>
      </c>
      <c r="O19" s="71" t="s">
        <v>39</v>
      </c>
      <c r="P19" s="71" t="s">
        <v>39</v>
      </c>
      <c r="Q19" s="71" t="s">
        <v>38</v>
      </c>
      <c r="R19" s="71" t="s">
        <v>39</v>
      </c>
      <c r="S19" s="71" t="s">
        <v>39</v>
      </c>
      <c r="T19" s="71" t="s">
        <v>39</v>
      </c>
      <c r="U19" s="71" t="s">
        <v>39</v>
      </c>
      <c r="V19" s="71" t="s">
        <v>39</v>
      </c>
      <c r="W19" s="71" t="s">
        <v>39</v>
      </c>
      <c r="X19" s="71" t="s">
        <v>38</v>
      </c>
      <c r="Y19" s="71" t="s">
        <v>38</v>
      </c>
      <c r="Z19" s="71" t="s">
        <v>38</v>
      </c>
      <c r="AA19" s="71" t="s">
        <v>38</v>
      </c>
      <c r="AB19" s="71" t="s">
        <v>38</v>
      </c>
      <c r="AC19" s="71" t="s">
        <v>38</v>
      </c>
      <c r="AD19" s="71" t="s">
        <v>39</v>
      </c>
      <c r="AE19" s="71" t="s">
        <v>38</v>
      </c>
      <c r="AF19" s="71" t="s">
        <v>38</v>
      </c>
    </row>
    <row r="20" spans="2:32" x14ac:dyDescent="0.25">
      <c r="B20" s="11" t="s">
        <v>29</v>
      </c>
      <c r="C20" s="19" t="s">
        <v>39</v>
      </c>
      <c r="D20" s="71" t="s">
        <v>38</v>
      </c>
      <c r="E20" s="71" t="s">
        <v>38</v>
      </c>
      <c r="F20" s="71" t="s">
        <v>38</v>
      </c>
      <c r="G20" s="71" t="s">
        <v>38</v>
      </c>
      <c r="H20" s="71" t="s">
        <v>38</v>
      </c>
      <c r="I20" s="71" t="s">
        <v>38</v>
      </c>
      <c r="J20" s="71" t="s">
        <v>38</v>
      </c>
      <c r="K20" s="71" t="s">
        <v>38</v>
      </c>
      <c r="L20" s="71" t="s">
        <v>39</v>
      </c>
      <c r="M20" s="71" t="s">
        <v>38</v>
      </c>
      <c r="N20" s="71" t="s">
        <v>38</v>
      </c>
      <c r="O20" s="71" t="s">
        <v>38</v>
      </c>
      <c r="P20" s="71" t="s">
        <v>38</v>
      </c>
      <c r="Q20" s="71" t="s">
        <v>38</v>
      </c>
      <c r="R20" s="71" t="s">
        <v>38</v>
      </c>
      <c r="S20" s="71" t="s">
        <v>39</v>
      </c>
      <c r="T20" s="71" t="s">
        <v>38</v>
      </c>
      <c r="U20" s="71" t="s">
        <v>38</v>
      </c>
      <c r="V20" s="71" t="s">
        <v>38</v>
      </c>
      <c r="W20" s="71" t="s">
        <v>38</v>
      </c>
      <c r="X20" s="71" t="s">
        <v>38</v>
      </c>
      <c r="Y20" s="71" t="s">
        <v>38</v>
      </c>
      <c r="Z20" s="71" t="s">
        <v>38</v>
      </c>
      <c r="AA20" s="71" t="s">
        <v>38</v>
      </c>
      <c r="AB20" s="71" t="s">
        <v>38</v>
      </c>
      <c r="AC20" s="71" t="s">
        <v>38</v>
      </c>
      <c r="AD20" s="71" t="s">
        <v>38</v>
      </c>
      <c r="AE20" s="71" t="s">
        <v>38</v>
      </c>
      <c r="AF20" s="71" t="s">
        <v>38</v>
      </c>
    </row>
    <row r="21" spans="2:32" x14ac:dyDescent="0.25">
      <c r="B21" s="11" t="s">
        <v>30</v>
      </c>
      <c r="C21" s="19" t="s">
        <v>38</v>
      </c>
      <c r="D21" s="71" t="s">
        <v>38</v>
      </c>
      <c r="E21" s="71" t="s">
        <v>38</v>
      </c>
      <c r="F21" s="71" t="s">
        <v>38</v>
      </c>
      <c r="G21" s="71" t="s">
        <v>38</v>
      </c>
      <c r="H21" s="71" t="s">
        <v>38</v>
      </c>
      <c r="I21" s="71" t="s">
        <v>38</v>
      </c>
      <c r="J21" s="71" t="s">
        <v>38</v>
      </c>
      <c r="K21" s="71" t="s">
        <v>38</v>
      </c>
      <c r="L21" s="71" t="s">
        <v>38</v>
      </c>
      <c r="M21" s="71" t="s">
        <v>38</v>
      </c>
      <c r="N21" s="71" t="s">
        <v>38</v>
      </c>
      <c r="O21" s="71" t="s">
        <v>38</v>
      </c>
      <c r="P21" s="71" t="s">
        <v>38</v>
      </c>
      <c r="Q21" s="71" t="s">
        <v>38</v>
      </c>
      <c r="R21" s="71" t="s">
        <v>38</v>
      </c>
      <c r="S21" s="71" t="s">
        <v>39</v>
      </c>
      <c r="T21" s="71" t="s">
        <v>39</v>
      </c>
      <c r="U21" s="71" t="s">
        <v>38</v>
      </c>
      <c r="V21" s="71" t="s">
        <v>38</v>
      </c>
      <c r="W21" s="71" t="s">
        <v>38</v>
      </c>
      <c r="X21" s="71" t="s">
        <v>38</v>
      </c>
      <c r="Y21" s="71" t="s">
        <v>38</v>
      </c>
      <c r="Z21" s="71" t="s">
        <v>38</v>
      </c>
      <c r="AA21" s="71" t="s">
        <v>38</v>
      </c>
      <c r="AB21" s="71" t="s">
        <v>38</v>
      </c>
      <c r="AC21" s="71" t="s">
        <v>38</v>
      </c>
      <c r="AD21" s="71" t="s">
        <v>38</v>
      </c>
      <c r="AE21" s="71" t="s">
        <v>38</v>
      </c>
      <c r="AF21" s="71" t="s">
        <v>38</v>
      </c>
    </row>
    <row r="22" spans="2:32" x14ac:dyDescent="0.25">
      <c r="B22" s="11" t="s">
        <v>31</v>
      </c>
      <c r="C22" s="19" t="s">
        <v>38</v>
      </c>
      <c r="D22" s="71" t="s">
        <v>38</v>
      </c>
      <c r="E22" s="71" t="s">
        <v>38</v>
      </c>
      <c r="F22" s="71" t="s">
        <v>38</v>
      </c>
      <c r="G22" s="71" t="s">
        <v>38</v>
      </c>
      <c r="H22" s="71" t="s">
        <v>38</v>
      </c>
      <c r="I22" s="71" t="s">
        <v>38</v>
      </c>
      <c r="J22" s="71" t="s">
        <v>38</v>
      </c>
      <c r="K22" s="71" t="s">
        <v>38</v>
      </c>
      <c r="L22" s="71" t="s">
        <v>39</v>
      </c>
      <c r="M22" s="71" t="s">
        <v>38</v>
      </c>
      <c r="N22" s="71" t="s">
        <v>38</v>
      </c>
      <c r="O22" s="71" t="s">
        <v>38</v>
      </c>
      <c r="P22" s="71" t="s">
        <v>38</v>
      </c>
      <c r="Q22" s="71" t="s">
        <v>38</v>
      </c>
      <c r="R22" s="71" t="s">
        <v>38</v>
      </c>
      <c r="S22" s="71" t="s">
        <v>39</v>
      </c>
      <c r="T22" s="71" t="s">
        <v>39</v>
      </c>
      <c r="U22" s="71" t="s">
        <v>38</v>
      </c>
      <c r="V22" s="71" t="s">
        <v>38</v>
      </c>
      <c r="W22" s="71" t="s">
        <v>38</v>
      </c>
      <c r="X22" s="71" t="s">
        <v>38</v>
      </c>
      <c r="Y22" s="71" t="s">
        <v>38</v>
      </c>
      <c r="Z22" s="71" t="s">
        <v>38</v>
      </c>
      <c r="AA22" s="71" t="s">
        <v>38</v>
      </c>
      <c r="AB22" s="71" t="s">
        <v>38</v>
      </c>
      <c r="AC22" s="71" t="s">
        <v>38</v>
      </c>
      <c r="AD22" s="71" t="s">
        <v>38</v>
      </c>
      <c r="AE22" s="71" t="s">
        <v>38</v>
      </c>
      <c r="AF22" s="71" t="s">
        <v>38</v>
      </c>
    </row>
    <row r="23" spans="2:32" x14ac:dyDescent="0.25">
      <c r="B23" s="11" t="s">
        <v>32</v>
      </c>
      <c r="C23" s="19" t="s">
        <v>39</v>
      </c>
      <c r="D23" s="71" t="s">
        <v>38</v>
      </c>
      <c r="E23" s="71" t="s">
        <v>38</v>
      </c>
      <c r="F23" s="71" t="s">
        <v>38</v>
      </c>
      <c r="G23" s="71" t="s">
        <v>38</v>
      </c>
      <c r="H23" s="71" t="s">
        <v>38</v>
      </c>
      <c r="I23" s="71" t="s">
        <v>38</v>
      </c>
      <c r="J23" s="71" t="s">
        <v>38</v>
      </c>
      <c r="K23" s="71" t="s">
        <v>38</v>
      </c>
      <c r="L23" s="71" t="s">
        <v>38</v>
      </c>
      <c r="M23" s="71" t="s">
        <v>38</v>
      </c>
      <c r="N23" s="71" t="s">
        <v>38</v>
      </c>
      <c r="O23" s="71" t="s">
        <v>38</v>
      </c>
      <c r="P23" s="71" t="s">
        <v>38</v>
      </c>
      <c r="Q23" s="71" t="s">
        <v>38</v>
      </c>
      <c r="R23" s="71" t="s">
        <v>38</v>
      </c>
      <c r="S23" s="71" t="s">
        <v>39</v>
      </c>
      <c r="T23" s="71" t="s">
        <v>39</v>
      </c>
      <c r="U23" s="71" t="s">
        <v>38</v>
      </c>
      <c r="V23" s="71" t="s">
        <v>38</v>
      </c>
      <c r="W23" s="71" t="s">
        <v>38</v>
      </c>
      <c r="X23" s="71" t="s">
        <v>38</v>
      </c>
      <c r="Y23" s="71" t="s">
        <v>38</v>
      </c>
      <c r="Z23" s="71" t="s">
        <v>38</v>
      </c>
      <c r="AA23" s="71" t="s">
        <v>38</v>
      </c>
      <c r="AB23" s="71" t="s">
        <v>38</v>
      </c>
      <c r="AC23" s="71" t="s">
        <v>38</v>
      </c>
      <c r="AD23" s="71" t="s">
        <v>39</v>
      </c>
      <c r="AE23" s="71" t="s">
        <v>38</v>
      </c>
      <c r="AF23" s="71" t="s">
        <v>38</v>
      </c>
    </row>
    <row r="24" spans="2:32" x14ac:dyDescent="0.25">
      <c r="B24" s="13" t="s">
        <v>33</v>
      </c>
      <c r="C24" s="19" t="s">
        <v>38</v>
      </c>
      <c r="D24" s="71" t="s">
        <v>38</v>
      </c>
      <c r="E24" s="71" t="s">
        <v>38</v>
      </c>
      <c r="F24" s="71" t="s">
        <v>38</v>
      </c>
      <c r="G24" s="71" t="s">
        <v>39</v>
      </c>
      <c r="H24" s="71" t="s">
        <v>39</v>
      </c>
      <c r="I24" s="71" t="s">
        <v>39</v>
      </c>
      <c r="J24" s="71" t="s">
        <v>39</v>
      </c>
      <c r="K24" s="71" t="s">
        <v>38</v>
      </c>
      <c r="L24" s="71" t="s">
        <v>39</v>
      </c>
      <c r="M24" s="71" t="s">
        <v>39</v>
      </c>
      <c r="N24" s="71" t="s">
        <v>39</v>
      </c>
      <c r="O24" s="71" t="s">
        <v>39</v>
      </c>
      <c r="P24" s="71" t="s">
        <v>39</v>
      </c>
      <c r="Q24" s="71" t="s">
        <v>38</v>
      </c>
      <c r="R24" s="71" t="s">
        <v>39</v>
      </c>
      <c r="S24" s="71" t="s">
        <v>39</v>
      </c>
      <c r="T24" s="71" t="s">
        <v>39</v>
      </c>
      <c r="U24" s="71" t="s">
        <v>39</v>
      </c>
      <c r="V24" s="71" t="s">
        <v>39</v>
      </c>
      <c r="W24" s="71" t="s">
        <v>39</v>
      </c>
      <c r="X24" s="71" t="s">
        <v>39</v>
      </c>
      <c r="Y24" s="71" t="s">
        <v>39</v>
      </c>
      <c r="Z24" s="71" t="s">
        <v>39</v>
      </c>
      <c r="AA24" s="71" t="s">
        <v>39</v>
      </c>
      <c r="AB24" s="71" t="s">
        <v>39</v>
      </c>
      <c r="AC24" s="71" t="s">
        <v>39</v>
      </c>
      <c r="AD24" s="71" t="s">
        <v>39</v>
      </c>
      <c r="AE24" s="71" t="s">
        <v>39</v>
      </c>
      <c r="AF24" s="71" t="s">
        <v>38</v>
      </c>
    </row>
    <row r="25" spans="2:32" x14ac:dyDescent="0.25">
      <c r="B25" s="11" t="s">
        <v>34</v>
      </c>
      <c r="C25" s="19" t="s">
        <v>39</v>
      </c>
      <c r="D25" s="19" t="s">
        <v>39</v>
      </c>
      <c r="E25" s="19" t="s">
        <v>39</v>
      </c>
      <c r="F25" s="19" t="s">
        <v>39</v>
      </c>
      <c r="G25" s="19" t="s">
        <v>39</v>
      </c>
      <c r="H25" s="19" t="s">
        <v>39</v>
      </c>
      <c r="I25" s="19" t="s">
        <v>39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39</v>
      </c>
      <c r="P25" s="19" t="s">
        <v>39</v>
      </c>
      <c r="Q25" s="19" t="s">
        <v>39</v>
      </c>
      <c r="R25" s="19" t="s">
        <v>39</v>
      </c>
      <c r="S25" s="19" t="s">
        <v>39</v>
      </c>
      <c r="T25" s="19" t="s">
        <v>39</v>
      </c>
      <c r="U25" s="19" t="s">
        <v>39</v>
      </c>
      <c r="V25" s="19" t="s">
        <v>39</v>
      </c>
      <c r="W25" s="19" t="s">
        <v>39</v>
      </c>
      <c r="X25" s="19" t="s">
        <v>39</v>
      </c>
      <c r="Y25" s="19" t="s">
        <v>39</v>
      </c>
      <c r="Z25" s="19" t="s">
        <v>39</v>
      </c>
      <c r="AA25" s="19" t="s">
        <v>39</v>
      </c>
      <c r="AB25" s="19" t="s">
        <v>39</v>
      </c>
      <c r="AC25" s="19" t="s">
        <v>39</v>
      </c>
      <c r="AD25" s="19" t="s">
        <v>39</v>
      </c>
      <c r="AE25" s="19" t="s">
        <v>39</v>
      </c>
      <c r="AF25" s="19" t="s">
        <v>39</v>
      </c>
    </row>
    <row r="26" spans="2:32" ht="15.75" thickBot="1" x14ac:dyDescent="0.3">
      <c r="B26" s="14" t="s">
        <v>35</v>
      </c>
      <c r="C26" s="20" t="s">
        <v>38</v>
      </c>
      <c r="D26" s="21" t="s">
        <v>38</v>
      </c>
      <c r="E26" s="21" t="s">
        <v>38</v>
      </c>
      <c r="F26" s="21" t="s">
        <v>38</v>
      </c>
      <c r="G26" s="21" t="s">
        <v>38</v>
      </c>
      <c r="H26" s="21" t="s">
        <v>38</v>
      </c>
      <c r="I26" s="21" t="s">
        <v>38</v>
      </c>
      <c r="J26" s="21" t="s">
        <v>38</v>
      </c>
      <c r="K26" s="21" t="s">
        <v>38</v>
      </c>
      <c r="L26" s="21" t="s">
        <v>38</v>
      </c>
      <c r="M26" s="21" t="s">
        <v>38</v>
      </c>
      <c r="N26" s="21" t="s">
        <v>38</v>
      </c>
      <c r="O26" s="21" t="s">
        <v>38</v>
      </c>
      <c r="P26" s="21" t="s">
        <v>38</v>
      </c>
      <c r="Q26" s="21" t="s">
        <v>38</v>
      </c>
      <c r="R26" s="21" t="s">
        <v>38</v>
      </c>
      <c r="S26" s="21" t="s">
        <v>38</v>
      </c>
      <c r="T26" s="21" t="s">
        <v>38</v>
      </c>
      <c r="U26" s="21" t="s">
        <v>38</v>
      </c>
      <c r="V26" s="21" t="s">
        <v>38</v>
      </c>
      <c r="W26" s="21" t="s">
        <v>38</v>
      </c>
      <c r="X26" s="21" t="s">
        <v>38</v>
      </c>
      <c r="Y26" s="21" t="s">
        <v>38</v>
      </c>
      <c r="Z26" s="21" t="s">
        <v>38</v>
      </c>
      <c r="AA26" s="21" t="s">
        <v>38</v>
      </c>
      <c r="AB26" s="21" t="s">
        <v>38</v>
      </c>
      <c r="AC26" s="21" t="s">
        <v>38</v>
      </c>
      <c r="AD26" s="21" t="s">
        <v>38</v>
      </c>
      <c r="AE26" s="21" t="s">
        <v>38</v>
      </c>
      <c r="AF26" s="21" t="s">
        <v>38</v>
      </c>
    </row>
    <row r="27" spans="2:32" ht="24" thickBot="1" x14ac:dyDescent="0.4">
      <c r="B27" s="114" t="s">
        <v>36</v>
      </c>
      <c r="C27" s="115">
        <v>10</v>
      </c>
      <c r="D27" s="116">
        <v>20</v>
      </c>
      <c r="E27" s="116">
        <v>20</v>
      </c>
      <c r="F27" s="116">
        <v>20</v>
      </c>
      <c r="G27" s="116">
        <v>20</v>
      </c>
      <c r="H27" s="116">
        <v>20</v>
      </c>
      <c r="I27" s="116">
        <v>20</v>
      </c>
      <c r="J27" s="116">
        <v>10</v>
      </c>
      <c r="K27" s="116">
        <v>20</v>
      </c>
      <c r="L27" s="116">
        <v>10</v>
      </c>
      <c r="M27" s="116">
        <v>20</v>
      </c>
      <c r="N27" s="116">
        <v>10</v>
      </c>
      <c r="O27" s="116">
        <v>20</v>
      </c>
      <c r="P27" s="116">
        <v>20</v>
      </c>
      <c r="Q27" s="116">
        <v>20</v>
      </c>
      <c r="R27" s="116">
        <v>20</v>
      </c>
      <c r="S27" s="116">
        <v>10</v>
      </c>
      <c r="T27" s="116">
        <v>10</v>
      </c>
      <c r="U27" s="116">
        <v>20</v>
      </c>
      <c r="V27" s="116">
        <v>10</v>
      </c>
      <c r="W27" s="116">
        <v>20</v>
      </c>
      <c r="X27" s="116">
        <v>20</v>
      </c>
      <c r="Y27" s="116">
        <v>20</v>
      </c>
      <c r="Z27" s="116">
        <v>20</v>
      </c>
      <c r="AA27" s="116">
        <v>20</v>
      </c>
      <c r="AB27" s="116">
        <v>20</v>
      </c>
      <c r="AC27" s="116">
        <v>20</v>
      </c>
      <c r="AD27" s="116">
        <v>10</v>
      </c>
      <c r="AE27" s="116">
        <v>20</v>
      </c>
      <c r="AF27" s="116">
        <v>20</v>
      </c>
    </row>
    <row r="29" spans="2:32" ht="15.75" thickBot="1" x14ac:dyDescent="0.3">
      <c r="B29" s="15"/>
    </row>
    <row r="30" spans="2:32" ht="21" thickBot="1" x14ac:dyDescent="0.35">
      <c r="B30" s="117" t="s">
        <v>76</v>
      </c>
    </row>
    <row r="31" spans="2:32" ht="15.75" x14ac:dyDescent="0.25">
      <c r="B31" s="118" t="s">
        <v>73</v>
      </c>
    </row>
    <row r="32" spans="2:32" ht="15.75" x14ac:dyDescent="0.25">
      <c r="B32" s="118" t="s">
        <v>74</v>
      </c>
    </row>
    <row r="33" spans="2:2" ht="20.25" customHeight="1" thickBot="1" x14ac:dyDescent="0.3">
      <c r="B33" s="119" t="s">
        <v>75</v>
      </c>
    </row>
  </sheetData>
  <mergeCells count="2">
    <mergeCell ref="B8:B9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opLeftCell="A8" workbookViewId="0">
      <selection activeCell="C18" sqref="C18"/>
    </sheetView>
  </sheetViews>
  <sheetFormatPr baseColWidth="10" defaultRowHeight="15" x14ac:dyDescent="0.25"/>
  <cols>
    <col min="1" max="1" width="3.28515625" customWidth="1"/>
    <col min="2" max="2" width="5.28515625" customWidth="1"/>
    <col min="3" max="3" width="74.28515625" customWidth="1"/>
    <col min="4" max="4" width="7.5703125" customWidth="1"/>
    <col min="5" max="5" width="5.42578125" customWidth="1"/>
    <col min="6" max="6" width="5.28515625" customWidth="1"/>
    <col min="7" max="7" width="12" customWidth="1"/>
    <col min="8" max="8" width="14" customWidth="1"/>
  </cols>
  <sheetData>
    <row r="1" spans="2:11" s="1" customFormat="1" ht="15.75" thickBot="1" x14ac:dyDescent="0.3"/>
    <row r="2" spans="2:11" s="1" customFormat="1" ht="15" customHeight="1" x14ac:dyDescent="0.25">
      <c r="B2" s="203"/>
      <c r="C2" s="236"/>
      <c r="D2" s="236"/>
      <c r="E2" s="236"/>
      <c r="F2" s="236"/>
      <c r="G2" s="236"/>
      <c r="H2" s="237"/>
    </row>
    <row r="3" spans="2:11" x14ac:dyDescent="0.25">
      <c r="B3" s="238"/>
      <c r="C3" s="239"/>
      <c r="D3" s="239"/>
      <c r="E3" s="239"/>
      <c r="F3" s="239"/>
      <c r="G3" s="239"/>
      <c r="H3" s="240"/>
    </row>
    <row r="4" spans="2:11" s="1" customFormat="1" x14ac:dyDescent="0.25">
      <c r="B4" s="238"/>
      <c r="C4" s="239"/>
      <c r="D4" s="239"/>
      <c r="E4" s="239"/>
      <c r="F4" s="239"/>
      <c r="G4" s="239"/>
      <c r="H4" s="240"/>
    </row>
    <row r="5" spans="2:11" x14ac:dyDescent="0.25">
      <c r="B5" s="238"/>
      <c r="C5" s="239"/>
      <c r="D5" s="239"/>
      <c r="E5" s="239"/>
      <c r="F5" s="239"/>
      <c r="G5" s="239"/>
      <c r="H5" s="240"/>
    </row>
    <row r="6" spans="2:11" x14ac:dyDescent="0.25">
      <c r="B6" s="238"/>
      <c r="C6" s="239"/>
      <c r="D6" s="239"/>
      <c r="E6" s="239"/>
      <c r="F6" s="239"/>
      <c r="G6" s="239"/>
      <c r="H6" s="240"/>
    </row>
    <row r="7" spans="2:11" ht="9.75" customHeight="1" thickBot="1" x14ac:dyDescent="0.3">
      <c r="B7" s="238"/>
      <c r="C7" s="239"/>
      <c r="D7" s="239"/>
      <c r="E7" s="239"/>
      <c r="F7" s="239"/>
      <c r="G7" s="239"/>
      <c r="H7" s="240"/>
    </row>
    <row r="8" spans="2:11" ht="22.5" customHeight="1" thickBot="1" x14ac:dyDescent="0.3">
      <c r="B8" s="247" t="s">
        <v>167</v>
      </c>
      <c r="C8" s="248"/>
      <c r="D8" s="248"/>
      <c r="E8" s="248"/>
      <c r="F8" s="248"/>
      <c r="G8" s="248"/>
      <c r="H8" s="249"/>
    </row>
    <row r="9" spans="2:11" ht="15" customHeight="1" thickBot="1" x14ac:dyDescent="0.3">
      <c r="B9" s="243" t="s">
        <v>9</v>
      </c>
      <c r="C9" s="244"/>
      <c r="D9" s="250" t="s">
        <v>79</v>
      </c>
      <c r="E9" s="251"/>
      <c r="F9" s="251"/>
      <c r="G9" s="251"/>
      <c r="H9" s="252"/>
    </row>
    <row r="10" spans="2:11" ht="15" customHeight="1" thickBot="1" x14ac:dyDescent="0.3">
      <c r="B10" s="245"/>
      <c r="C10" s="246"/>
      <c r="D10" s="253" t="s">
        <v>80</v>
      </c>
      <c r="E10" s="254"/>
      <c r="F10" s="254"/>
      <c r="G10" s="254"/>
      <c r="H10" s="255"/>
    </row>
    <row r="11" spans="2:11" ht="73.5" customHeight="1" thickBot="1" x14ac:dyDescent="0.3">
      <c r="B11" s="123" t="s">
        <v>0</v>
      </c>
      <c r="C11" s="124" t="s">
        <v>11</v>
      </c>
      <c r="D11" s="125" t="s">
        <v>43</v>
      </c>
      <c r="E11" s="126" t="s">
        <v>60</v>
      </c>
      <c r="F11" s="127" t="s">
        <v>81</v>
      </c>
      <c r="G11" s="128" t="s">
        <v>82</v>
      </c>
      <c r="H11" s="129"/>
      <c r="K11" s="75"/>
    </row>
    <row r="12" spans="2:11" ht="20.25" customHeight="1" x14ac:dyDescent="0.25">
      <c r="B12" s="47">
        <v>1</v>
      </c>
      <c r="C12" s="152" t="s">
        <v>277</v>
      </c>
      <c r="D12" s="17">
        <v>1</v>
      </c>
      <c r="E12" s="17">
        <v>10</v>
      </c>
      <c r="F12" s="17">
        <f>D12*E12</f>
        <v>10</v>
      </c>
      <c r="G12" s="18" t="s">
        <v>84</v>
      </c>
      <c r="H12" s="241"/>
    </row>
    <row r="13" spans="2:11" ht="16.5" customHeight="1" x14ac:dyDescent="0.25">
      <c r="B13" s="48">
        <v>2</v>
      </c>
      <c r="C13" s="153" t="s">
        <v>174</v>
      </c>
      <c r="D13" s="71">
        <v>2</v>
      </c>
      <c r="E13" s="71">
        <v>20</v>
      </c>
      <c r="F13" s="71">
        <f>D13*E13</f>
        <v>40</v>
      </c>
      <c r="G13" s="72" t="s">
        <v>85</v>
      </c>
      <c r="H13" s="241"/>
    </row>
    <row r="14" spans="2:11" x14ac:dyDescent="0.25">
      <c r="B14" s="48">
        <v>3</v>
      </c>
      <c r="C14" s="153" t="s">
        <v>278</v>
      </c>
      <c r="D14" s="71">
        <v>2</v>
      </c>
      <c r="E14" s="71">
        <v>20</v>
      </c>
      <c r="F14" s="71">
        <f t="shared" ref="F14:F41" si="0">D14*E14</f>
        <v>40</v>
      </c>
      <c r="G14" s="72" t="s">
        <v>85</v>
      </c>
      <c r="H14" s="241"/>
    </row>
    <row r="15" spans="2:11" ht="16.5" customHeight="1" x14ac:dyDescent="0.25">
      <c r="B15" s="48">
        <v>4</v>
      </c>
      <c r="C15" s="89" t="s">
        <v>279</v>
      </c>
      <c r="D15" s="71">
        <v>2</v>
      </c>
      <c r="E15" s="71">
        <v>20</v>
      </c>
      <c r="F15" s="71">
        <f t="shared" si="0"/>
        <v>40</v>
      </c>
      <c r="G15" s="72" t="s">
        <v>85</v>
      </c>
      <c r="H15" s="241"/>
    </row>
    <row r="16" spans="2:11" ht="18" customHeight="1" x14ac:dyDescent="0.25">
      <c r="B16" s="48">
        <v>5</v>
      </c>
      <c r="C16" s="89" t="s">
        <v>280</v>
      </c>
      <c r="D16" s="71">
        <v>2</v>
      </c>
      <c r="E16" s="71">
        <v>20</v>
      </c>
      <c r="F16" s="71">
        <f t="shared" si="0"/>
        <v>40</v>
      </c>
      <c r="G16" s="72" t="s">
        <v>85</v>
      </c>
      <c r="H16" s="241"/>
    </row>
    <row r="17" spans="2:8" ht="14.25" customHeight="1" thickBot="1" x14ac:dyDescent="0.3">
      <c r="B17" s="48">
        <v>6</v>
      </c>
      <c r="C17" s="90" t="s">
        <v>281</v>
      </c>
      <c r="D17" s="71">
        <v>1</v>
      </c>
      <c r="E17" s="71">
        <v>20</v>
      </c>
      <c r="F17" s="71">
        <f t="shared" si="0"/>
        <v>20</v>
      </c>
      <c r="G17" s="72" t="s">
        <v>83</v>
      </c>
      <c r="H17" s="241"/>
    </row>
    <row r="18" spans="2:8" x14ac:dyDescent="0.25">
      <c r="B18" s="48">
        <v>7</v>
      </c>
      <c r="C18" s="172" t="s">
        <v>294</v>
      </c>
      <c r="D18" s="71">
        <v>3</v>
      </c>
      <c r="E18" s="71">
        <v>20</v>
      </c>
      <c r="F18" s="71">
        <f t="shared" si="0"/>
        <v>60</v>
      </c>
      <c r="G18" s="72" t="s">
        <v>86</v>
      </c>
      <c r="H18" s="241"/>
    </row>
    <row r="19" spans="2:8" x14ac:dyDescent="0.25">
      <c r="B19" s="48">
        <v>8</v>
      </c>
      <c r="C19" s="173" t="s">
        <v>283</v>
      </c>
      <c r="D19" s="71">
        <v>2</v>
      </c>
      <c r="E19" s="71">
        <v>10</v>
      </c>
      <c r="F19" s="71">
        <f t="shared" si="0"/>
        <v>20</v>
      </c>
      <c r="G19" s="72" t="s">
        <v>83</v>
      </c>
      <c r="H19" s="241"/>
    </row>
    <row r="20" spans="2:8" x14ac:dyDescent="0.25">
      <c r="B20" s="48">
        <v>9</v>
      </c>
      <c r="C20" s="173" t="s">
        <v>282</v>
      </c>
      <c r="D20" s="71">
        <v>2</v>
      </c>
      <c r="E20" s="71">
        <v>20</v>
      </c>
      <c r="F20" s="71">
        <f t="shared" si="0"/>
        <v>40</v>
      </c>
      <c r="G20" s="72"/>
      <c r="H20" s="241"/>
    </row>
    <row r="21" spans="2:8" x14ac:dyDescent="0.25">
      <c r="B21" s="48">
        <v>10</v>
      </c>
      <c r="C21" s="457" t="s">
        <v>291</v>
      </c>
      <c r="D21" s="71">
        <v>2</v>
      </c>
      <c r="E21" s="71">
        <v>10</v>
      </c>
      <c r="F21" s="71">
        <f t="shared" si="0"/>
        <v>20</v>
      </c>
      <c r="G21" s="72" t="s">
        <v>83</v>
      </c>
      <c r="H21" s="241"/>
    </row>
    <row r="22" spans="2:8" x14ac:dyDescent="0.25">
      <c r="B22" s="48">
        <v>11</v>
      </c>
      <c r="C22" s="173" t="s">
        <v>177</v>
      </c>
      <c r="D22" s="71">
        <v>2</v>
      </c>
      <c r="E22" s="71">
        <v>20</v>
      </c>
      <c r="F22" s="71">
        <f t="shared" si="0"/>
        <v>40</v>
      </c>
      <c r="G22" s="72" t="s">
        <v>85</v>
      </c>
      <c r="H22" s="241"/>
    </row>
    <row r="23" spans="2:8" x14ac:dyDescent="0.25">
      <c r="B23" s="48">
        <v>12</v>
      </c>
      <c r="C23" s="173" t="s">
        <v>284</v>
      </c>
      <c r="D23" s="71">
        <v>2</v>
      </c>
      <c r="E23" s="71">
        <v>10</v>
      </c>
      <c r="F23" s="71">
        <f t="shared" si="0"/>
        <v>20</v>
      </c>
      <c r="G23" s="72" t="s">
        <v>83</v>
      </c>
      <c r="H23" s="241"/>
    </row>
    <row r="24" spans="2:8" x14ac:dyDescent="0.25">
      <c r="B24" s="48">
        <v>13</v>
      </c>
      <c r="C24" s="173" t="s">
        <v>285</v>
      </c>
      <c r="D24" s="71">
        <v>3</v>
      </c>
      <c r="E24" s="71">
        <v>20</v>
      </c>
      <c r="F24" s="71">
        <f t="shared" si="0"/>
        <v>60</v>
      </c>
      <c r="G24" s="72" t="s">
        <v>86</v>
      </c>
      <c r="H24" s="241"/>
    </row>
    <row r="25" spans="2:8" x14ac:dyDescent="0.25">
      <c r="B25" s="48">
        <v>14</v>
      </c>
      <c r="C25" s="173" t="s">
        <v>286</v>
      </c>
      <c r="D25" s="71">
        <v>3</v>
      </c>
      <c r="E25" s="71">
        <v>20</v>
      </c>
      <c r="F25" s="71">
        <f t="shared" si="0"/>
        <v>60</v>
      </c>
      <c r="G25" s="72" t="s">
        <v>86</v>
      </c>
      <c r="H25" s="241"/>
    </row>
    <row r="26" spans="2:8" x14ac:dyDescent="0.25">
      <c r="B26" s="48">
        <v>15</v>
      </c>
      <c r="C26" s="173" t="s">
        <v>169</v>
      </c>
      <c r="D26" s="71">
        <v>2</v>
      </c>
      <c r="E26" s="71">
        <v>20</v>
      </c>
      <c r="F26" s="71">
        <f t="shared" si="0"/>
        <v>40</v>
      </c>
      <c r="G26" s="72" t="s">
        <v>85</v>
      </c>
      <c r="H26" s="241"/>
    </row>
    <row r="27" spans="2:8" ht="20.25" customHeight="1" x14ac:dyDescent="0.25">
      <c r="B27" s="48">
        <v>16</v>
      </c>
      <c r="C27" s="89" t="s">
        <v>287</v>
      </c>
      <c r="D27" s="71">
        <v>2</v>
      </c>
      <c r="E27" s="71">
        <v>10</v>
      </c>
      <c r="F27" s="71">
        <f t="shared" si="0"/>
        <v>20</v>
      </c>
      <c r="G27" s="72" t="s">
        <v>83</v>
      </c>
      <c r="H27" s="241"/>
    </row>
    <row r="28" spans="2:8" x14ac:dyDescent="0.25">
      <c r="B28" s="48">
        <v>17</v>
      </c>
      <c r="C28" s="89" t="s">
        <v>187</v>
      </c>
      <c r="D28" s="71">
        <v>3</v>
      </c>
      <c r="E28" s="71">
        <v>10</v>
      </c>
      <c r="F28" s="71">
        <f t="shared" si="0"/>
        <v>30</v>
      </c>
      <c r="G28" s="72" t="s">
        <v>85</v>
      </c>
      <c r="H28" s="241"/>
    </row>
    <row r="29" spans="2:8" ht="14.25" customHeight="1" thickBot="1" x14ac:dyDescent="0.3">
      <c r="B29" s="48">
        <v>18</v>
      </c>
      <c r="C29" s="90" t="s">
        <v>188</v>
      </c>
      <c r="D29" s="71">
        <v>3</v>
      </c>
      <c r="E29" s="71">
        <v>20</v>
      </c>
      <c r="F29" s="71">
        <f t="shared" si="0"/>
        <v>60</v>
      </c>
      <c r="G29" s="72" t="s">
        <v>86</v>
      </c>
      <c r="H29" s="241"/>
    </row>
    <row r="30" spans="2:8" x14ac:dyDescent="0.25">
      <c r="B30" s="48">
        <v>19</v>
      </c>
      <c r="C30" s="152" t="s">
        <v>178</v>
      </c>
      <c r="D30" s="71">
        <v>2</v>
      </c>
      <c r="E30" s="71">
        <v>20</v>
      </c>
      <c r="F30" s="71">
        <f t="shared" si="0"/>
        <v>40</v>
      </c>
      <c r="G30" s="72" t="s">
        <v>85</v>
      </c>
      <c r="H30" s="241"/>
    </row>
    <row r="31" spans="2:8" x14ac:dyDescent="0.25">
      <c r="B31" s="48">
        <v>20</v>
      </c>
      <c r="C31" s="153" t="s">
        <v>170</v>
      </c>
      <c r="D31" s="71">
        <v>2</v>
      </c>
      <c r="E31" s="71">
        <v>10</v>
      </c>
      <c r="F31" s="71">
        <f t="shared" si="0"/>
        <v>20</v>
      </c>
      <c r="G31" s="72" t="s">
        <v>83</v>
      </c>
      <c r="H31" s="241"/>
    </row>
    <row r="32" spans="2:8" x14ac:dyDescent="0.25">
      <c r="B32" s="48">
        <v>21</v>
      </c>
      <c r="C32" s="153" t="s">
        <v>288</v>
      </c>
      <c r="D32" s="71">
        <v>1</v>
      </c>
      <c r="E32" s="71">
        <v>20</v>
      </c>
      <c r="F32" s="71">
        <f t="shared" si="0"/>
        <v>20</v>
      </c>
      <c r="G32" s="72" t="s">
        <v>83</v>
      </c>
      <c r="H32" s="241"/>
    </row>
    <row r="33" spans="2:8" ht="22.5" x14ac:dyDescent="0.25">
      <c r="B33" s="48">
        <v>22</v>
      </c>
      <c r="C33" s="153" t="s">
        <v>175</v>
      </c>
      <c r="D33" s="71">
        <v>2</v>
      </c>
      <c r="E33" s="71">
        <v>20</v>
      </c>
      <c r="F33" s="71">
        <f t="shared" si="0"/>
        <v>40</v>
      </c>
      <c r="G33" s="72" t="s">
        <v>85</v>
      </c>
      <c r="H33" s="241"/>
    </row>
    <row r="34" spans="2:8" x14ac:dyDescent="0.25">
      <c r="B34" s="48">
        <v>23</v>
      </c>
      <c r="C34" s="153" t="s">
        <v>176</v>
      </c>
      <c r="D34" s="71">
        <v>2</v>
      </c>
      <c r="E34" s="71">
        <v>20</v>
      </c>
      <c r="F34" s="71">
        <f t="shared" si="0"/>
        <v>40</v>
      </c>
      <c r="G34" s="72" t="s">
        <v>85</v>
      </c>
      <c r="H34" s="241"/>
    </row>
    <row r="35" spans="2:8" x14ac:dyDescent="0.25">
      <c r="B35" s="48">
        <v>24</v>
      </c>
      <c r="C35" s="153" t="s">
        <v>189</v>
      </c>
      <c r="D35" s="71">
        <v>2</v>
      </c>
      <c r="E35" s="71">
        <v>20</v>
      </c>
      <c r="F35" s="71">
        <f t="shared" si="0"/>
        <v>40</v>
      </c>
      <c r="G35" s="72" t="s">
        <v>85</v>
      </c>
      <c r="H35" s="241"/>
    </row>
    <row r="36" spans="2:8" x14ac:dyDescent="0.25">
      <c r="B36" s="48">
        <v>25</v>
      </c>
      <c r="C36" s="153" t="s">
        <v>168</v>
      </c>
      <c r="D36" s="71">
        <v>2</v>
      </c>
      <c r="E36" s="71">
        <v>20</v>
      </c>
      <c r="F36" s="71">
        <f t="shared" si="0"/>
        <v>40</v>
      </c>
      <c r="G36" s="72" t="s">
        <v>85</v>
      </c>
      <c r="H36" s="241"/>
    </row>
    <row r="37" spans="2:8" x14ac:dyDescent="0.25">
      <c r="B37" s="48">
        <v>26</v>
      </c>
      <c r="C37" s="153" t="s">
        <v>171</v>
      </c>
      <c r="D37" s="71">
        <v>2</v>
      </c>
      <c r="E37" s="71">
        <v>20</v>
      </c>
      <c r="F37" s="71">
        <f t="shared" si="0"/>
        <v>40</v>
      </c>
      <c r="G37" s="72" t="s">
        <v>85</v>
      </c>
      <c r="H37" s="241"/>
    </row>
    <row r="38" spans="2:8" ht="15.75" thickBot="1" x14ac:dyDescent="0.3">
      <c r="B38" s="48">
        <v>27</v>
      </c>
      <c r="C38" s="154" t="s">
        <v>190</v>
      </c>
      <c r="D38" s="71">
        <v>2</v>
      </c>
      <c r="E38" s="71">
        <v>20</v>
      </c>
      <c r="F38" s="71">
        <f t="shared" si="0"/>
        <v>40</v>
      </c>
      <c r="G38" s="72" t="s">
        <v>85</v>
      </c>
      <c r="H38" s="241"/>
    </row>
    <row r="39" spans="2:8" x14ac:dyDescent="0.25">
      <c r="B39" s="48">
        <v>28</v>
      </c>
      <c r="C39" s="101" t="s">
        <v>179</v>
      </c>
      <c r="D39" s="71">
        <v>2</v>
      </c>
      <c r="E39" s="71">
        <v>10</v>
      </c>
      <c r="F39" s="71">
        <f t="shared" si="0"/>
        <v>20</v>
      </c>
      <c r="G39" s="72" t="s">
        <v>83</v>
      </c>
      <c r="H39" s="241"/>
    </row>
    <row r="40" spans="2:8" x14ac:dyDescent="0.25">
      <c r="B40" s="48">
        <v>29</v>
      </c>
      <c r="C40" s="153" t="s">
        <v>191</v>
      </c>
      <c r="D40" s="71">
        <v>2</v>
      </c>
      <c r="E40" s="71">
        <v>20</v>
      </c>
      <c r="F40" s="71">
        <f t="shared" si="0"/>
        <v>40</v>
      </c>
      <c r="G40" s="72" t="s">
        <v>85</v>
      </c>
      <c r="H40" s="241"/>
    </row>
    <row r="41" spans="2:8" ht="15.75" thickBot="1" x14ac:dyDescent="0.3">
      <c r="B41" s="49">
        <v>30</v>
      </c>
      <c r="C41" s="154" t="s">
        <v>192</v>
      </c>
      <c r="D41" s="50">
        <v>1</v>
      </c>
      <c r="E41" s="50">
        <v>20</v>
      </c>
      <c r="F41" s="50">
        <f t="shared" si="0"/>
        <v>20</v>
      </c>
      <c r="G41" s="73" t="s">
        <v>83</v>
      </c>
      <c r="H41" s="241"/>
    </row>
    <row r="42" spans="2:8" x14ac:dyDescent="0.25">
      <c r="B42" s="242"/>
      <c r="C42" s="242"/>
      <c r="D42" s="242"/>
      <c r="E42" s="242"/>
      <c r="F42" s="242"/>
      <c r="G42" s="242"/>
      <c r="H42" s="242"/>
    </row>
    <row r="43" spans="2:8" x14ac:dyDescent="0.25">
      <c r="B43" s="242"/>
      <c r="C43" s="242"/>
      <c r="D43" s="242"/>
      <c r="E43" s="242"/>
      <c r="F43" s="242"/>
      <c r="G43" s="242"/>
      <c r="H43" s="242"/>
    </row>
  </sheetData>
  <mergeCells count="7">
    <mergeCell ref="B2:H7"/>
    <mergeCell ref="H12:H41"/>
    <mergeCell ref="B42:H43"/>
    <mergeCell ref="B9:C10"/>
    <mergeCell ref="B8:H8"/>
    <mergeCell ref="D9:H9"/>
    <mergeCell ref="D10:H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52"/>
  <sheetViews>
    <sheetView topLeftCell="C4" zoomScale="70" zoomScaleNormal="70" workbookViewId="0">
      <pane ySplit="11" topLeftCell="A15" activePane="bottomLeft" state="frozen"/>
      <selection activeCell="A4" sqref="A4"/>
      <selection pane="bottomLeft" activeCell="C21" sqref="C21"/>
    </sheetView>
  </sheetViews>
  <sheetFormatPr baseColWidth="10" defaultRowHeight="15" x14ac:dyDescent="0.25"/>
  <cols>
    <col min="1" max="1" width="7.140625" style="1" customWidth="1"/>
    <col min="3" max="3" width="42" style="1" customWidth="1"/>
    <col min="4" max="4" width="34.42578125" style="1" customWidth="1"/>
    <col min="5" max="7" width="11.42578125" style="1"/>
    <col min="8" max="8" width="11.5703125" style="1" customWidth="1"/>
    <col min="9" max="9" width="5" style="1" customWidth="1"/>
    <col min="10" max="10" width="13.42578125" style="1" customWidth="1"/>
    <col min="11" max="11" width="4.7109375" style="1" customWidth="1"/>
    <col min="12" max="12" width="5.5703125" style="1" customWidth="1"/>
    <col min="13" max="13" width="5.140625" style="1" customWidth="1"/>
    <col min="14" max="14" width="11.42578125" style="1"/>
    <col min="15" max="15" width="4.7109375" style="1" customWidth="1"/>
    <col min="16" max="16" width="11.42578125" style="1"/>
    <col min="17" max="17" width="4.5703125" style="1" customWidth="1"/>
    <col min="18" max="18" width="8" style="1" customWidth="1"/>
    <col min="19" max="19" width="4.85546875" style="1" customWidth="1"/>
    <col min="20" max="20" width="11.42578125" style="1"/>
    <col min="21" max="21" width="4.42578125" style="1" customWidth="1"/>
    <col min="22" max="22" width="7.42578125" style="1" customWidth="1"/>
  </cols>
  <sheetData>
    <row r="3" spans="1:22" ht="15" customHeight="1" thickBot="1" x14ac:dyDescent="0.3"/>
    <row r="4" spans="1:22" s="1" customFormat="1" ht="15.75" hidden="1" customHeight="1" thickBot="1" x14ac:dyDescent="0.3"/>
    <row r="5" spans="1:22" s="1" customFormat="1" ht="15" hidden="1" customHeight="1" x14ac:dyDescent="0.25">
      <c r="C5" s="256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</row>
    <row r="6" spans="1:22" s="1" customFormat="1" ht="15.75" hidden="1" customHeight="1" x14ac:dyDescent="0.25"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</row>
    <row r="7" spans="1:22" s="1" customFormat="1" ht="15" hidden="1" customHeight="1" x14ac:dyDescent="0.25">
      <c r="C7" s="192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4"/>
    </row>
    <row r="8" spans="1:22" s="1" customFormat="1" ht="15" hidden="1" customHeight="1" x14ac:dyDescent="0.25"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4"/>
    </row>
    <row r="9" spans="1:22" s="1" customFormat="1" hidden="1" x14ac:dyDescent="0.25"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4"/>
    </row>
    <row r="10" spans="1:22" s="1" customFormat="1" hidden="1" x14ac:dyDescent="0.25"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4"/>
    </row>
    <row r="11" spans="1:22" s="1" customFormat="1" ht="26.25" hidden="1" customHeight="1" thickBot="1" x14ac:dyDescent="0.3"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</row>
    <row r="12" spans="1:22" ht="15.75" customHeight="1" x14ac:dyDescent="0.25">
      <c r="C12" s="257" t="s">
        <v>262</v>
      </c>
      <c r="D12" s="260" t="s">
        <v>263</v>
      </c>
      <c r="E12" s="263" t="s">
        <v>264</v>
      </c>
      <c r="F12" s="263"/>
      <c r="G12" s="264"/>
      <c r="H12" s="267" t="s">
        <v>265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9"/>
    </row>
    <row r="13" spans="1:22" ht="16.5" customHeight="1" thickBot="1" x14ac:dyDescent="0.3">
      <c r="C13" s="258"/>
      <c r="D13" s="261"/>
      <c r="E13" s="265"/>
      <c r="F13" s="265"/>
      <c r="G13" s="266"/>
      <c r="H13" s="270" t="s">
        <v>266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2"/>
    </row>
    <row r="14" spans="1:22" ht="152.25" customHeight="1" thickBot="1" x14ac:dyDescent="0.3">
      <c r="C14" s="259"/>
      <c r="D14" s="262"/>
      <c r="E14" s="167" t="s">
        <v>87</v>
      </c>
      <c r="F14" s="167" t="s">
        <v>267</v>
      </c>
      <c r="G14" s="168" t="s">
        <v>88</v>
      </c>
      <c r="H14" s="169" t="s">
        <v>268</v>
      </c>
      <c r="I14" s="160" t="s">
        <v>81</v>
      </c>
      <c r="J14" s="166" t="s">
        <v>269</v>
      </c>
      <c r="K14" s="160" t="s">
        <v>81</v>
      </c>
      <c r="L14" s="170" t="s">
        <v>270</v>
      </c>
      <c r="M14" s="160" t="s">
        <v>81</v>
      </c>
      <c r="N14" s="170" t="s">
        <v>271</v>
      </c>
      <c r="O14" s="160" t="s">
        <v>81</v>
      </c>
      <c r="P14" s="170" t="s">
        <v>272</v>
      </c>
      <c r="Q14" s="160" t="s">
        <v>81</v>
      </c>
      <c r="R14" s="170" t="s">
        <v>273</v>
      </c>
      <c r="S14" s="160" t="s">
        <v>81</v>
      </c>
      <c r="T14" s="171" t="s">
        <v>274</v>
      </c>
      <c r="U14" s="160" t="s">
        <v>81</v>
      </c>
      <c r="V14" s="161" t="s">
        <v>275</v>
      </c>
    </row>
    <row r="15" spans="1:22" ht="25.5" customHeight="1" x14ac:dyDescent="0.25">
      <c r="A15" s="95">
        <v>1</v>
      </c>
      <c r="C15" s="152" t="s">
        <v>277</v>
      </c>
      <c r="D15" s="276" t="s">
        <v>198</v>
      </c>
      <c r="E15" s="155" t="s">
        <v>6</v>
      </c>
      <c r="F15" s="155"/>
      <c r="G15" s="155"/>
      <c r="H15" s="155" t="s">
        <v>38</v>
      </c>
      <c r="I15" s="155">
        <v>15</v>
      </c>
      <c r="J15" s="155" t="s">
        <v>38</v>
      </c>
      <c r="K15" s="155">
        <v>5</v>
      </c>
      <c r="L15" s="155" t="s">
        <v>39</v>
      </c>
      <c r="M15" s="155">
        <v>0</v>
      </c>
      <c r="N15" s="155" t="s">
        <v>38</v>
      </c>
      <c r="O15" s="155">
        <v>10</v>
      </c>
      <c r="P15" s="155" t="s">
        <v>39</v>
      </c>
      <c r="Q15" s="155">
        <v>0</v>
      </c>
      <c r="R15" s="155" t="s">
        <v>39</v>
      </c>
      <c r="S15" s="155">
        <v>0</v>
      </c>
      <c r="T15" s="155" t="s">
        <v>38</v>
      </c>
      <c r="U15" s="156">
        <f>IF(T15="SI","30")+IF(T15="NO","0")</f>
        <v>30</v>
      </c>
      <c r="V15" s="162">
        <f>I15+K15+M15+O15+Q15+S15+U15</f>
        <v>60</v>
      </c>
    </row>
    <row r="16" spans="1:22" ht="24.75" customHeight="1" x14ac:dyDescent="0.25">
      <c r="A16" s="95">
        <v>2</v>
      </c>
      <c r="C16" s="153" t="s">
        <v>174</v>
      </c>
      <c r="D16" s="277"/>
      <c r="E16" s="71" t="s">
        <v>6</v>
      </c>
      <c r="F16" s="71"/>
      <c r="G16" s="71"/>
      <c r="H16" s="71" t="s">
        <v>38</v>
      </c>
      <c r="I16" s="71">
        <v>15</v>
      </c>
      <c r="J16" s="71" t="s">
        <v>38</v>
      </c>
      <c r="K16" s="71">
        <v>5</v>
      </c>
      <c r="L16" s="71" t="s">
        <v>39</v>
      </c>
      <c r="M16" s="71">
        <v>0</v>
      </c>
      <c r="N16" s="71" t="s">
        <v>38</v>
      </c>
      <c r="O16" s="71">
        <v>10</v>
      </c>
      <c r="P16" s="71" t="s">
        <v>39</v>
      </c>
      <c r="Q16" s="71">
        <v>0</v>
      </c>
      <c r="R16" s="71" t="s">
        <v>38</v>
      </c>
      <c r="S16" s="71">
        <v>10</v>
      </c>
      <c r="T16" s="71" t="s">
        <v>38</v>
      </c>
      <c r="U16" s="157">
        <f>IF(T16="SI","30")+IF(T16="NO","0")</f>
        <v>30</v>
      </c>
      <c r="V16" s="163">
        <f>I16+K16+M16+O16+Q16+S16+U16</f>
        <v>70</v>
      </c>
    </row>
    <row r="17" spans="1:22" ht="38.25" customHeight="1" x14ac:dyDescent="0.25">
      <c r="A17" s="95">
        <v>3</v>
      </c>
      <c r="C17" s="153" t="s">
        <v>278</v>
      </c>
      <c r="D17" s="278" t="s">
        <v>199</v>
      </c>
      <c r="E17" s="71" t="s">
        <v>6</v>
      </c>
      <c r="F17" s="71"/>
      <c r="G17" s="71"/>
      <c r="H17" s="71" t="s">
        <v>38</v>
      </c>
      <c r="I17" s="71">
        <v>15</v>
      </c>
      <c r="J17" s="71" t="s">
        <v>38</v>
      </c>
      <c r="K17" s="71">
        <v>5</v>
      </c>
      <c r="L17" s="71" t="s">
        <v>39</v>
      </c>
      <c r="M17" s="71">
        <v>0</v>
      </c>
      <c r="N17" s="71" t="s">
        <v>38</v>
      </c>
      <c r="O17" s="71">
        <v>10</v>
      </c>
      <c r="P17" s="71" t="s">
        <v>39</v>
      </c>
      <c r="Q17" s="71">
        <v>0</v>
      </c>
      <c r="R17" s="71" t="s">
        <v>38</v>
      </c>
      <c r="S17" s="71">
        <v>10</v>
      </c>
      <c r="T17" s="71" t="s">
        <v>38</v>
      </c>
      <c r="U17" s="157">
        <f>IF(T17="SI","30")+IF(T17="NO","0")</f>
        <v>30</v>
      </c>
      <c r="V17" s="163">
        <f t="shared" ref="V17:V44" si="0">I17+K17+M17+O17+Q17+S17+U17</f>
        <v>70</v>
      </c>
    </row>
    <row r="18" spans="1:22" ht="25.5" customHeight="1" x14ac:dyDescent="0.25">
      <c r="A18" s="95">
        <v>4</v>
      </c>
      <c r="C18" s="89" t="s">
        <v>279</v>
      </c>
      <c r="D18" s="277"/>
      <c r="E18" s="71" t="s">
        <v>6</v>
      </c>
      <c r="F18" s="71"/>
      <c r="G18" s="71"/>
      <c r="H18" s="71" t="s">
        <v>38</v>
      </c>
      <c r="I18" s="71">
        <v>15</v>
      </c>
      <c r="J18" s="71" t="s">
        <v>39</v>
      </c>
      <c r="K18" s="71">
        <v>0</v>
      </c>
      <c r="L18" s="71" t="s">
        <v>38</v>
      </c>
      <c r="M18" s="71">
        <v>15</v>
      </c>
      <c r="N18" s="71" t="s">
        <v>38</v>
      </c>
      <c r="O18" s="71">
        <v>10</v>
      </c>
      <c r="P18" s="71" t="s">
        <v>38</v>
      </c>
      <c r="Q18" s="71">
        <v>15</v>
      </c>
      <c r="R18" s="71" t="s">
        <v>38</v>
      </c>
      <c r="S18" s="71">
        <v>10</v>
      </c>
      <c r="T18" s="71" t="s">
        <v>38</v>
      </c>
      <c r="U18" s="157">
        <f t="shared" ref="U18:U44" si="1">IF(T18="SI","30")+IF(T18="NO","0")</f>
        <v>30</v>
      </c>
      <c r="V18" s="163">
        <f t="shared" si="0"/>
        <v>95</v>
      </c>
    </row>
    <row r="19" spans="1:22" ht="38.25" customHeight="1" x14ac:dyDescent="0.25">
      <c r="A19" s="95">
        <v>5</v>
      </c>
      <c r="C19" s="89" t="s">
        <v>280</v>
      </c>
      <c r="D19" s="164" t="s">
        <v>200</v>
      </c>
      <c r="E19" s="71"/>
      <c r="F19" s="71" t="s">
        <v>6</v>
      </c>
      <c r="G19" s="71"/>
      <c r="H19" s="71" t="s">
        <v>38</v>
      </c>
      <c r="I19" s="158">
        <v>15</v>
      </c>
      <c r="J19" s="71" t="s">
        <v>39</v>
      </c>
      <c r="K19" s="71">
        <v>0</v>
      </c>
      <c r="L19" s="71" t="s">
        <v>39</v>
      </c>
      <c r="M19" s="71">
        <v>0</v>
      </c>
      <c r="N19" s="71" t="s">
        <v>39</v>
      </c>
      <c r="O19" s="71">
        <v>0</v>
      </c>
      <c r="P19" s="71" t="s">
        <v>39</v>
      </c>
      <c r="Q19" s="71">
        <v>0</v>
      </c>
      <c r="R19" s="71" t="s">
        <v>39</v>
      </c>
      <c r="S19" s="71">
        <v>0</v>
      </c>
      <c r="T19" s="71" t="s">
        <v>39</v>
      </c>
      <c r="U19" s="157">
        <f t="shared" si="1"/>
        <v>0</v>
      </c>
      <c r="V19" s="163">
        <f t="shared" si="0"/>
        <v>15</v>
      </c>
    </row>
    <row r="20" spans="1:22" ht="26.25" thickBot="1" x14ac:dyDescent="0.3">
      <c r="A20" s="95">
        <v>6</v>
      </c>
      <c r="C20" s="90" t="s">
        <v>281</v>
      </c>
      <c r="D20" s="164" t="s">
        <v>89</v>
      </c>
      <c r="E20" s="71" t="s">
        <v>6</v>
      </c>
      <c r="F20" s="71"/>
      <c r="G20" s="71"/>
      <c r="H20" s="71" t="s">
        <v>38</v>
      </c>
      <c r="I20" s="71">
        <v>15</v>
      </c>
      <c r="J20" s="71" t="s">
        <v>38</v>
      </c>
      <c r="K20" s="71">
        <v>5</v>
      </c>
      <c r="L20" s="71" t="s">
        <v>39</v>
      </c>
      <c r="M20" s="71">
        <v>0</v>
      </c>
      <c r="N20" s="71" t="s">
        <v>38</v>
      </c>
      <c r="O20" s="71">
        <v>10</v>
      </c>
      <c r="P20" s="71" t="s">
        <v>38</v>
      </c>
      <c r="Q20" s="71">
        <v>15</v>
      </c>
      <c r="R20" s="71" t="s">
        <v>38</v>
      </c>
      <c r="S20" s="71">
        <v>10</v>
      </c>
      <c r="T20" s="71" t="s">
        <v>38</v>
      </c>
      <c r="U20" s="157">
        <f t="shared" si="1"/>
        <v>30</v>
      </c>
      <c r="V20" s="163">
        <f t="shared" si="0"/>
        <v>85</v>
      </c>
    </row>
    <row r="21" spans="1:22" ht="25.5" customHeight="1" x14ac:dyDescent="0.25">
      <c r="A21" s="95">
        <v>7</v>
      </c>
      <c r="C21" s="172" t="s">
        <v>294</v>
      </c>
      <c r="D21" s="164" t="s">
        <v>201</v>
      </c>
      <c r="E21" s="71"/>
      <c r="F21" s="71" t="s">
        <v>6</v>
      </c>
      <c r="G21" s="71"/>
      <c r="H21" s="71" t="s">
        <v>38</v>
      </c>
      <c r="I21" s="71">
        <v>15</v>
      </c>
      <c r="J21" s="71" t="s">
        <v>38</v>
      </c>
      <c r="K21" s="71">
        <v>5</v>
      </c>
      <c r="L21" s="71" t="s">
        <v>38</v>
      </c>
      <c r="M21" s="71">
        <v>15</v>
      </c>
      <c r="N21" s="71" t="s">
        <v>38</v>
      </c>
      <c r="O21" s="71">
        <v>10</v>
      </c>
      <c r="P21" s="71" t="s">
        <v>38</v>
      </c>
      <c r="Q21" s="71">
        <v>15</v>
      </c>
      <c r="R21" s="71" t="s">
        <v>38</v>
      </c>
      <c r="S21" s="71">
        <v>10</v>
      </c>
      <c r="T21" s="71" t="s">
        <v>39</v>
      </c>
      <c r="U21" s="157">
        <f t="shared" si="1"/>
        <v>0</v>
      </c>
      <c r="V21" s="163">
        <f t="shared" si="0"/>
        <v>70</v>
      </c>
    </row>
    <row r="22" spans="1:22" ht="25.5" customHeight="1" x14ac:dyDescent="0.25">
      <c r="A22" s="95">
        <v>8</v>
      </c>
      <c r="C22" s="153" t="s">
        <v>283</v>
      </c>
      <c r="D22" s="278" t="s">
        <v>202</v>
      </c>
      <c r="E22" s="71" t="s">
        <v>6</v>
      </c>
      <c r="F22" s="71"/>
      <c r="G22" s="71"/>
      <c r="H22" s="71" t="s">
        <v>38</v>
      </c>
      <c r="I22" s="71">
        <v>15</v>
      </c>
      <c r="J22" s="102" t="s">
        <v>38</v>
      </c>
      <c r="K22" s="71">
        <v>5</v>
      </c>
      <c r="L22" s="71" t="s">
        <v>39</v>
      </c>
      <c r="M22" s="71">
        <v>0</v>
      </c>
      <c r="N22" s="71" t="s">
        <v>38</v>
      </c>
      <c r="O22" s="71">
        <v>10</v>
      </c>
      <c r="P22" s="71" t="s">
        <v>39</v>
      </c>
      <c r="Q22" s="71">
        <v>0</v>
      </c>
      <c r="R22" s="71" t="s">
        <v>38</v>
      </c>
      <c r="S22" s="71">
        <v>10</v>
      </c>
      <c r="T22" s="71" t="s">
        <v>38</v>
      </c>
      <c r="U22" s="157">
        <f t="shared" si="1"/>
        <v>30</v>
      </c>
      <c r="V22" s="163">
        <f t="shared" si="0"/>
        <v>70</v>
      </c>
    </row>
    <row r="23" spans="1:22" ht="25.5" customHeight="1" x14ac:dyDescent="0.25">
      <c r="A23" s="95">
        <v>9</v>
      </c>
      <c r="C23" s="153" t="s">
        <v>282</v>
      </c>
      <c r="D23" s="277"/>
      <c r="E23" s="71"/>
      <c r="F23" s="71" t="s">
        <v>6</v>
      </c>
      <c r="G23" s="71"/>
      <c r="H23" s="71" t="s">
        <v>39</v>
      </c>
      <c r="I23" s="71">
        <v>0</v>
      </c>
      <c r="J23" s="71" t="s">
        <v>39</v>
      </c>
      <c r="K23" s="71">
        <v>0</v>
      </c>
      <c r="L23" s="71" t="s">
        <v>39</v>
      </c>
      <c r="M23" s="71">
        <v>0</v>
      </c>
      <c r="N23" s="71" t="s">
        <v>39</v>
      </c>
      <c r="O23" s="71">
        <v>0</v>
      </c>
      <c r="P23" s="71" t="s">
        <v>39</v>
      </c>
      <c r="Q23" s="71">
        <v>0</v>
      </c>
      <c r="R23" s="71" t="s">
        <v>39</v>
      </c>
      <c r="S23" s="71">
        <v>0</v>
      </c>
      <c r="T23" s="71" t="s">
        <v>39</v>
      </c>
      <c r="U23" s="157">
        <f t="shared" si="1"/>
        <v>0</v>
      </c>
      <c r="V23" s="163">
        <f t="shared" si="0"/>
        <v>0</v>
      </c>
    </row>
    <row r="24" spans="1:22" ht="25.5" customHeight="1" x14ac:dyDescent="0.25">
      <c r="A24" s="95">
        <v>10</v>
      </c>
      <c r="C24" s="153" t="s">
        <v>177</v>
      </c>
      <c r="D24" s="164" t="s">
        <v>203</v>
      </c>
      <c r="E24" s="71"/>
      <c r="F24" s="71"/>
      <c r="G24" s="71" t="s">
        <v>6</v>
      </c>
      <c r="H24" s="71" t="s">
        <v>39</v>
      </c>
      <c r="I24" s="71">
        <v>0</v>
      </c>
      <c r="J24" s="71" t="s">
        <v>39</v>
      </c>
      <c r="K24" s="71">
        <v>0</v>
      </c>
      <c r="L24" s="71" t="s">
        <v>39</v>
      </c>
      <c r="M24" s="71">
        <v>0</v>
      </c>
      <c r="N24" s="71" t="s">
        <v>38</v>
      </c>
      <c r="O24" s="71">
        <v>10</v>
      </c>
      <c r="P24" s="71" t="s">
        <v>39</v>
      </c>
      <c r="Q24" s="71">
        <v>0</v>
      </c>
      <c r="R24" s="71" t="s">
        <v>39</v>
      </c>
      <c r="S24" s="71">
        <v>0</v>
      </c>
      <c r="T24" s="71" t="s">
        <v>39</v>
      </c>
      <c r="U24" s="157">
        <f t="shared" si="1"/>
        <v>0</v>
      </c>
      <c r="V24" s="163">
        <f t="shared" si="0"/>
        <v>10</v>
      </c>
    </row>
    <row r="25" spans="1:22" ht="25.5" x14ac:dyDescent="0.25">
      <c r="A25" s="95">
        <v>11</v>
      </c>
      <c r="C25" s="153" t="s">
        <v>284</v>
      </c>
      <c r="D25" s="164" t="s">
        <v>204</v>
      </c>
      <c r="E25" s="71"/>
      <c r="F25" s="71" t="s">
        <v>6</v>
      </c>
      <c r="G25" s="71"/>
      <c r="H25" s="71" t="s">
        <v>38</v>
      </c>
      <c r="I25" s="159">
        <v>15</v>
      </c>
      <c r="J25" s="71" t="s">
        <v>38</v>
      </c>
      <c r="K25" s="71">
        <v>5</v>
      </c>
      <c r="L25" s="71" t="s">
        <v>39</v>
      </c>
      <c r="M25" s="71">
        <v>0</v>
      </c>
      <c r="N25" s="71" t="s">
        <v>38</v>
      </c>
      <c r="O25" s="71">
        <v>10</v>
      </c>
      <c r="P25" s="71" t="s">
        <v>39</v>
      </c>
      <c r="Q25" s="71">
        <v>0</v>
      </c>
      <c r="R25" s="71" t="s">
        <v>38</v>
      </c>
      <c r="S25" s="71">
        <v>10</v>
      </c>
      <c r="T25" s="71" t="s">
        <v>38</v>
      </c>
      <c r="U25" s="157">
        <f t="shared" si="1"/>
        <v>30</v>
      </c>
      <c r="V25" s="163">
        <f t="shared" si="0"/>
        <v>70</v>
      </c>
    </row>
    <row r="26" spans="1:22" ht="25.5" customHeight="1" x14ac:dyDescent="0.25">
      <c r="A26" s="95">
        <v>12</v>
      </c>
      <c r="C26" s="153" t="s">
        <v>285</v>
      </c>
      <c r="D26" s="278" t="s">
        <v>205</v>
      </c>
      <c r="E26" s="71" t="s">
        <v>6</v>
      </c>
      <c r="F26" s="71"/>
      <c r="G26" s="71"/>
      <c r="H26" s="71" t="s">
        <v>38</v>
      </c>
      <c r="I26" s="71">
        <v>15</v>
      </c>
      <c r="J26" s="71" t="s">
        <v>38</v>
      </c>
      <c r="K26" s="71">
        <v>5</v>
      </c>
      <c r="L26" s="71" t="s">
        <v>39</v>
      </c>
      <c r="M26" s="71">
        <v>0</v>
      </c>
      <c r="N26" s="71" t="s">
        <v>38</v>
      </c>
      <c r="O26" s="71">
        <v>10</v>
      </c>
      <c r="P26" s="71" t="s">
        <v>38</v>
      </c>
      <c r="Q26" s="71">
        <v>15</v>
      </c>
      <c r="R26" s="71" t="s">
        <v>38</v>
      </c>
      <c r="S26" s="71">
        <v>10</v>
      </c>
      <c r="T26" s="71" t="s">
        <v>38</v>
      </c>
      <c r="U26" s="157">
        <f t="shared" si="1"/>
        <v>30</v>
      </c>
      <c r="V26" s="163">
        <f t="shared" si="0"/>
        <v>85</v>
      </c>
    </row>
    <row r="27" spans="1:22" ht="25.5" customHeight="1" x14ac:dyDescent="0.25">
      <c r="A27" s="95">
        <v>13</v>
      </c>
      <c r="C27" s="153" t="s">
        <v>286</v>
      </c>
      <c r="D27" s="277"/>
      <c r="E27" s="71"/>
      <c r="F27" s="71" t="s">
        <v>6</v>
      </c>
      <c r="G27" s="71"/>
      <c r="H27" s="71" t="s">
        <v>38</v>
      </c>
      <c r="I27" s="71">
        <v>15</v>
      </c>
      <c r="J27" s="71" t="s">
        <v>38</v>
      </c>
      <c r="K27" s="71">
        <v>5</v>
      </c>
      <c r="L27" s="71" t="s">
        <v>39</v>
      </c>
      <c r="M27" s="71">
        <v>0</v>
      </c>
      <c r="N27" s="71" t="s">
        <v>38</v>
      </c>
      <c r="O27" s="71">
        <v>10</v>
      </c>
      <c r="P27" s="71" t="s">
        <v>38</v>
      </c>
      <c r="Q27" s="71">
        <v>15</v>
      </c>
      <c r="R27" s="71" t="s">
        <v>38</v>
      </c>
      <c r="S27" s="71">
        <v>10</v>
      </c>
      <c r="T27" s="71" t="s">
        <v>38</v>
      </c>
      <c r="U27" s="157">
        <f t="shared" si="1"/>
        <v>30</v>
      </c>
      <c r="V27" s="163">
        <f t="shared" si="0"/>
        <v>85</v>
      </c>
    </row>
    <row r="28" spans="1:22" ht="25.5" customHeight="1" x14ac:dyDescent="0.25">
      <c r="A28" s="95">
        <v>14</v>
      </c>
      <c r="C28" s="153" t="s">
        <v>169</v>
      </c>
      <c r="D28" s="164" t="s">
        <v>206</v>
      </c>
      <c r="E28" s="71"/>
      <c r="F28" s="71" t="s">
        <v>6</v>
      </c>
      <c r="G28" s="71"/>
      <c r="H28" s="71" t="s">
        <v>39</v>
      </c>
      <c r="I28" s="71">
        <v>0</v>
      </c>
      <c r="J28" s="71" t="s">
        <v>39</v>
      </c>
      <c r="K28" s="71">
        <v>0</v>
      </c>
      <c r="L28" s="71" t="s">
        <v>39</v>
      </c>
      <c r="M28" s="71">
        <v>0</v>
      </c>
      <c r="N28" s="71" t="s">
        <v>39</v>
      </c>
      <c r="O28" s="71">
        <v>0</v>
      </c>
      <c r="P28" s="71" t="s">
        <v>39</v>
      </c>
      <c r="Q28" s="71">
        <v>0</v>
      </c>
      <c r="R28" s="71" t="s">
        <v>39</v>
      </c>
      <c r="S28" s="71">
        <v>0</v>
      </c>
      <c r="T28" s="71" t="s">
        <v>39</v>
      </c>
      <c r="U28" s="157">
        <f t="shared" si="1"/>
        <v>0</v>
      </c>
      <c r="V28" s="163">
        <f t="shared" si="0"/>
        <v>0</v>
      </c>
    </row>
    <row r="29" spans="1:22" ht="19.5" customHeight="1" x14ac:dyDescent="0.25">
      <c r="A29" s="95">
        <v>15</v>
      </c>
      <c r="C29" s="153" t="s">
        <v>186</v>
      </c>
      <c r="D29" s="164" t="s">
        <v>207</v>
      </c>
      <c r="E29" s="71" t="s">
        <v>6</v>
      </c>
      <c r="F29" s="71"/>
      <c r="G29" s="71"/>
      <c r="H29" s="71" t="s">
        <v>38</v>
      </c>
      <c r="I29" s="71">
        <v>15</v>
      </c>
      <c r="J29" s="71" t="s">
        <v>38</v>
      </c>
      <c r="K29" s="71">
        <v>5</v>
      </c>
      <c r="L29" s="71" t="s">
        <v>39</v>
      </c>
      <c r="M29" s="71">
        <v>0</v>
      </c>
      <c r="N29" s="71" t="s">
        <v>38</v>
      </c>
      <c r="O29" s="71">
        <v>10</v>
      </c>
      <c r="P29" s="71" t="s">
        <v>38</v>
      </c>
      <c r="Q29" s="71">
        <v>15</v>
      </c>
      <c r="R29" s="71" t="s">
        <v>38</v>
      </c>
      <c r="S29" s="71">
        <v>10</v>
      </c>
      <c r="T29" s="71" t="s">
        <v>38</v>
      </c>
      <c r="U29" s="157">
        <f t="shared" si="1"/>
        <v>30</v>
      </c>
      <c r="V29" s="163">
        <f t="shared" si="0"/>
        <v>85</v>
      </c>
    </row>
    <row r="30" spans="1:22" ht="38.25" x14ac:dyDescent="0.25">
      <c r="A30" s="95">
        <v>16</v>
      </c>
      <c r="C30" s="89" t="s">
        <v>293</v>
      </c>
      <c r="D30" s="164" t="s">
        <v>208</v>
      </c>
      <c r="E30" s="71" t="s">
        <v>6</v>
      </c>
      <c r="F30" s="71"/>
      <c r="G30" s="71"/>
      <c r="H30" s="71" t="s">
        <v>39</v>
      </c>
      <c r="I30" s="71">
        <v>0</v>
      </c>
      <c r="J30" s="71" t="s">
        <v>38</v>
      </c>
      <c r="K30" s="71">
        <v>5</v>
      </c>
      <c r="L30" s="71" t="s">
        <v>39</v>
      </c>
      <c r="M30" s="71">
        <v>0</v>
      </c>
      <c r="N30" s="71" t="s">
        <v>38</v>
      </c>
      <c r="O30" s="71">
        <v>10</v>
      </c>
      <c r="P30" s="71" t="s">
        <v>38</v>
      </c>
      <c r="Q30" s="71">
        <v>15</v>
      </c>
      <c r="R30" s="71" t="s">
        <v>38</v>
      </c>
      <c r="S30" s="71">
        <v>10</v>
      </c>
      <c r="T30" s="71" t="s">
        <v>38</v>
      </c>
      <c r="U30" s="157">
        <f t="shared" si="1"/>
        <v>30</v>
      </c>
      <c r="V30" s="163">
        <f t="shared" si="0"/>
        <v>70</v>
      </c>
    </row>
    <row r="31" spans="1:22" ht="25.5" customHeight="1" x14ac:dyDescent="0.25">
      <c r="A31" s="95">
        <v>17</v>
      </c>
      <c r="C31" s="89" t="s">
        <v>187</v>
      </c>
      <c r="D31" s="278" t="s">
        <v>276</v>
      </c>
      <c r="E31" s="71"/>
      <c r="F31" s="71"/>
      <c r="G31" s="71" t="s">
        <v>6</v>
      </c>
      <c r="H31" s="71" t="s">
        <v>39</v>
      </c>
      <c r="I31" s="71">
        <v>0</v>
      </c>
      <c r="J31" s="71" t="s">
        <v>39</v>
      </c>
      <c r="K31" s="71">
        <v>0</v>
      </c>
      <c r="L31" s="71" t="s">
        <v>39</v>
      </c>
      <c r="M31" s="71">
        <v>0</v>
      </c>
      <c r="N31" s="71" t="s">
        <v>38</v>
      </c>
      <c r="O31" s="71">
        <v>10</v>
      </c>
      <c r="P31" s="71" t="s">
        <v>39</v>
      </c>
      <c r="Q31" s="71">
        <v>0</v>
      </c>
      <c r="R31" s="71" t="s">
        <v>39</v>
      </c>
      <c r="S31" s="71">
        <v>0</v>
      </c>
      <c r="T31" s="71" t="s">
        <v>39</v>
      </c>
      <c r="U31" s="157">
        <f t="shared" si="1"/>
        <v>0</v>
      </c>
      <c r="V31" s="163">
        <f t="shared" si="0"/>
        <v>10</v>
      </c>
    </row>
    <row r="32" spans="1:22" ht="38.25" customHeight="1" thickBot="1" x14ac:dyDescent="0.3">
      <c r="A32" s="95">
        <v>18</v>
      </c>
      <c r="C32" s="90" t="s">
        <v>188</v>
      </c>
      <c r="D32" s="277"/>
      <c r="E32" s="71"/>
      <c r="F32" s="71"/>
      <c r="G32" s="71" t="s">
        <v>6</v>
      </c>
      <c r="H32" s="71" t="s">
        <v>39</v>
      </c>
      <c r="I32" s="71">
        <v>0</v>
      </c>
      <c r="J32" s="71" t="s">
        <v>39</v>
      </c>
      <c r="K32" s="71">
        <v>0</v>
      </c>
      <c r="L32" s="71" t="s">
        <v>39</v>
      </c>
      <c r="M32" s="71">
        <v>0</v>
      </c>
      <c r="N32" s="71" t="s">
        <v>38</v>
      </c>
      <c r="O32" s="71">
        <v>10</v>
      </c>
      <c r="P32" s="71" t="s">
        <v>39</v>
      </c>
      <c r="Q32" s="71">
        <v>0</v>
      </c>
      <c r="R32" s="71" t="s">
        <v>39</v>
      </c>
      <c r="S32" s="71">
        <v>0</v>
      </c>
      <c r="T32" s="71" t="s">
        <v>39</v>
      </c>
      <c r="U32" s="157">
        <f t="shared" si="1"/>
        <v>0</v>
      </c>
      <c r="V32" s="163">
        <f t="shared" si="0"/>
        <v>10</v>
      </c>
    </row>
    <row r="33" spans="1:22" ht="25.5" customHeight="1" x14ac:dyDescent="0.25">
      <c r="A33" s="95">
        <v>19</v>
      </c>
      <c r="C33" s="152" t="s">
        <v>178</v>
      </c>
      <c r="D33" s="273" t="s">
        <v>90</v>
      </c>
      <c r="E33" s="71"/>
      <c r="F33" s="71"/>
      <c r="G33" s="71" t="s">
        <v>6</v>
      </c>
      <c r="H33" s="71" t="s">
        <v>38</v>
      </c>
      <c r="I33" s="71">
        <v>15</v>
      </c>
      <c r="J33" s="71" t="s">
        <v>38</v>
      </c>
      <c r="K33" s="71">
        <v>5</v>
      </c>
      <c r="L33" s="71" t="s">
        <v>38</v>
      </c>
      <c r="M33" s="71">
        <v>15</v>
      </c>
      <c r="N33" s="71" t="s">
        <v>38</v>
      </c>
      <c r="O33" s="71">
        <v>10</v>
      </c>
      <c r="P33" s="71" t="s">
        <v>38</v>
      </c>
      <c r="Q33" s="71">
        <v>15</v>
      </c>
      <c r="R33" s="71" t="s">
        <v>38</v>
      </c>
      <c r="S33" s="71">
        <v>10</v>
      </c>
      <c r="T33" s="71" t="s">
        <v>38</v>
      </c>
      <c r="U33" s="157">
        <f t="shared" si="1"/>
        <v>30</v>
      </c>
      <c r="V33" s="163">
        <f t="shared" si="0"/>
        <v>100</v>
      </c>
    </row>
    <row r="34" spans="1:22" x14ac:dyDescent="0.25">
      <c r="A34" s="95">
        <v>20</v>
      </c>
      <c r="C34" s="153" t="s">
        <v>170</v>
      </c>
      <c r="D34" s="273"/>
      <c r="E34" s="71"/>
      <c r="F34" s="71"/>
      <c r="G34" s="71" t="s">
        <v>6</v>
      </c>
      <c r="H34" s="71" t="s">
        <v>38</v>
      </c>
      <c r="I34" s="71">
        <v>15</v>
      </c>
      <c r="J34" s="71" t="s">
        <v>38</v>
      </c>
      <c r="K34" s="71">
        <v>5</v>
      </c>
      <c r="L34" s="71" t="s">
        <v>38</v>
      </c>
      <c r="M34" s="71">
        <v>15</v>
      </c>
      <c r="N34" s="71" t="s">
        <v>38</v>
      </c>
      <c r="O34" s="71">
        <v>10</v>
      </c>
      <c r="P34" s="71" t="s">
        <v>38</v>
      </c>
      <c r="Q34" s="71">
        <v>15</v>
      </c>
      <c r="R34" s="71" t="s">
        <v>38</v>
      </c>
      <c r="S34" s="71">
        <v>10</v>
      </c>
      <c r="T34" s="71" t="s">
        <v>38</v>
      </c>
      <c r="U34" s="157">
        <f t="shared" si="1"/>
        <v>30</v>
      </c>
      <c r="V34" s="163">
        <f t="shared" si="0"/>
        <v>100</v>
      </c>
    </row>
    <row r="35" spans="1:22" ht="38.25" customHeight="1" x14ac:dyDescent="0.25">
      <c r="A35" s="95">
        <v>21</v>
      </c>
      <c r="C35" s="153" t="s">
        <v>288</v>
      </c>
      <c r="D35" s="164" t="s">
        <v>91</v>
      </c>
      <c r="E35" s="71"/>
      <c r="F35" s="71"/>
      <c r="G35" s="71" t="s">
        <v>6</v>
      </c>
      <c r="H35" s="71" t="s">
        <v>39</v>
      </c>
      <c r="I35" s="71">
        <v>0</v>
      </c>
      <c r="J35" s="71" t="s">
        <v>38</v>
      </c>
      <c r="K35" s="71">
        <v>5</v>
      </c>
      <c r="L35" s="71" t="s">
        <v>39</v>
      </c>
      <c r="M35" s="71">
        <v>0</v>
      </c>
      <c r="N35" s="71" t="s">
        <v>38</v>
      </c>
      <c r="O35" s="71">
        <v>10</v>
      </c>
      <c r="P35" s="71" t="s">
        <v>39</v>
      </c>
      <c r="Q35" s="71">
        <v>0</v>
      </c>
      <c r="R35" s="71" t="s">
        <v>39</v>
      </c>
      <c r="S35" s="71">
        <v>0</v>
      </c>
      <c r="T35" s="71" t="s">
        <v>39</v>
      </c>
      <c r="U35" s="157">
        <f t="shared" si="1"/>
        <v>0</v>
      </c>
      <c r="V35" s="163">
        <f t="shared" si="0"/>
        <v>15</v>
      </c>
    </row>
    <row r="36" spans="1:22" ht="38.25" x14ac:dyDescent="0.25">
      <c r="A36" s="95">
        <v>22</v>
      </c>
      <c r="C36" s="153" t="s">
        <v>175</v>
      </c>
      <c r="D36" s="164" t="s">
        <v>209</v>
      </c>
      <c r="E36" s="71" t="s">
        <v>6</v>
      </c>
      <c r="F36" s="71"/>
      <c r="G36" s="71"/>
      <c r="H36" s="71" t="s">
        <v>39</v>
      </c>
      <c r="I36" s="71">
        <v>0</v>
      </c>
      <c r="J36" s="71" t="s">
        <v>39</v>
      </c>
      <c r="K36" s="71">
        <v>0</v>
      </c>
      <c r="L36" s="71" t="s">
        <v>39</v>
      </c>
      <c r="M36" s="71">
        <v>0</v>
      </c>
      <c r="N36" s="71" t="s">
        <v>39</v>
      </c>
      <c r="O36" s="71">
        <v>0</v>
      </c>
      <c r="P36" s="71" t="s">
        <v>39</v>
      </c>
      <c r="Q36" s="71">
        <v>0</v>
      </c>
      <c r="R36" s="71" t="s">
        <v>38</v>
      </c>
      <c r="S36" s="71">
        <v>10</v>
      </c>
      <c r="T36" s="71" t="s">
        <v>39</v>
      </c>
      <c r="U36" s="157">
        <f t="shared" si="1"/>
        <v>0</v>
      </c>
      <c r="V36" s="163">
        <f t="shared" si="0"/>
        <v>10</v>
      </c>
    </row>
    <row r="37" spans="1:22" ht="38.25" customHeight="1" x14ac:dyDescent="0.25">
      <c r="A37" s="95">
        <v>23</v>
      </c>
      <c r="C37" s="153" t="s">
        <v>176</v>
      </c>
      <c r="D37" s="164" t="s">
        <v>210</v>
      </c>
      <c r="E37" s="71" t="s">
        <v>6</v>
      </c>
      <c r="F37" s="71"/>
      <c r="G37" s="71"/>
      <c r="H37" s="71" t="s">
        <v>39</v>
      </c>
      <c r="I37" s="71">
        <v>0</v>
      </c>
      <c r="J37" s="71" t="s">
        <v>39</v>
      </c>
      <c r="K37" s="71">
        <v>0</v>
      </c>
      <c r="L37" s="71" t="s">
        <v>39</v>
      </c>
      <c r="M37" s="71">
        <v>0</v>
      </c>
      <c r="N37" s="71" t="s">
        <v>39</v>
      </c>
      <c r="O37" s="71">
        <v>0</v>
      </c>
      <c r="P37" s="71" t="s">
        <v>39</v>
      </c>
      <c r="Q37" s="71">
        <v>0</v>
      </c>
      <c r="R37" s="71" t="s">
        <v>39</v>
      </c>
      <c r="S37" s="71">
        <v>0</v>
      </c>
      <c r="T37" s="71" t="s">
        <v>39</v>
      </c>
      <c r="U37" s="157">
        <f t="shared" si="1"/>
        <v>0</v>
      </c>
      <c r="V37" s="163">
        <f t="shared" si="0"/>
        <v>0</v>
      </c>
    </row>
    <row r="38" spans="1:22" ht="38.25" x14ac:dyDescent="0.25">
      <c r="A38" s="95">
        <v>24</v>
      </c>
      <c r="C38" s="153" t="s">
        <v>189</v>
      </c>
      <c r="D38" s="164" t="s">
        <v>94</v>
      </c>
      <c r="E38" s="71" t="s">
        <v>6</v>
      </c>
      <c r="F38" s="71"/>
      <c r="G38" s="71"/>
      <c r="H38" s="71" t="s">
        <v>38</v>
      </c>
      <c r="I38" s="71">
        <v>15</v>
      </c>
      <c r="J38" s="71" t="s">
        <v>38</v>
      </c>
      <c r="K38" s="71">
        <v>5</v>
      </c>
      <c r="L38" s="71" t="s">
        <v>39</v>
      </c>
      <c r="M38" s="71">
        <v>0</v>
      </c>
      <c r="N38" s="71" t="s">
        <v>38</v>
      </c>
      <c r="O38" s="71">
        <v>10</v>
      </c>
      <c r="P38" s="71" t="s">
        <v>38</v>
      </c>
      <c r="Q38" s="71">
        <v>15</v>
      </c>
      <c r="R38" s="71" t="s">
        <v>38</v>
      </c>
      <c r="S38" s="71">
        <v>10</v>
      </c>
      <c r="T38" s="71" t="s">
        <v>38</v>
      </c>
      <c r="U38" s="157">
        <f t="shared" si="1"/>
        <v>30</v>
      </c>
      <c r="V38" s="163">
        <f t="shared" si="0"/>
        <v>85</v>
      </c>
    </row>
    <row r="39" spans="1:22" ht="38.25" x14ac:dyDescent="0.25">
      <c r="A39" s="95">
        <v>25</v>
      </c>
      <c r="C39" s="153" t="s">
        <v>168</v>
      </c>
      <c r="D39" s="164" t="s">
        <v>94</v>
      </c>
      <c r="E39" s="71"/>
      <c r="F39" s="71"/>
      <c r="G39" s="71" t="s">
        <v>6</v>
      </c>
      <c r="H39" s="71" t="s">
        <v>39</v>
      </c>
      <c r="I39" s="71">
        <v>0</v>
      </c>
      <c r="J39" s="71" t="s">
        <v>38</v>
      </c>
      <c r="K39" s="71">
        <v>5</v>
      </c>
      <c r="L39" s="71" t="s">
        <v>39</v>
      </c>
      <c r="M39" s="71">
        <v>0</v>
      </c>
      <c r="N39" s="71" t="s">
        <v>38</v>
      </c>
      <c r="O39" s="71">
        <v>10</v>
      </c>
      <c r="P39" s="71" t="s">
        <v>39</v>
      </c>
      <c r="Q39" s="71">
        <v>0</v>
      </c>
      <c r="R39" s="71" t="s">
        <v>38</v>
      </c>
      <c r="S39" s="71">
        <v>10</v>
      </c>
      <c r="T39" s="71" t="s">
        <v>38</v>
      </c>
      <c r="U39" s="157">
        <f t="shared" si="1"/>
        <v>30</v>
      </c>
      <c r="V39" s="163">
        <f t="shared" si="0"/>
        <v>55</v>
      </c>
    </row>
    <row r="40" spans="1:22" ht="38.25" customHeight="1" x14ac:dyDescent="0.25">
      <c r="A40" s="95">
        <v>26</v>
      </c>
      <c r="C40" s="153" t="s">
        <v>171</v>
      </c>
      <c r="D40" s="164" t="s">
        <v>92</v>
      </c>
      <c r="E40" s="71" t="s">
        <v>6</v>
      </c>
      <c r="F40" s="71"/>
      <c r="G40" s="71"/>
      <c r="H40" s="71" t="s">
        <v>39</v>
      </c>
      <c r="I40" s="71">
        <v>0</v>
      </c>
      <c r="J40" s="71" t="s">
        <v>39</v>
      </c>
      <c r="K40" s="71">
        <v>0</v>
      </c>
      <c r="L40" s="71" t="s">
        <v>39</v>
      </c>
      <c r="M40" s="71">
        <v>0</v>
      </c>
      <c r="N40" s="71" t="s">
        <v>39</v>
      </c>
      <c r="O40" s="71">
        <v>0</v>
      </c>
      <c r="P40" s="71" t="s">
        <v>39</v>
      </c>
      <c r="Q40" s="71">
        <v>0</v>
      </c>
      <c r="R40" s="71" t="s">
        <v>39</v>
      </c>
      <c r="S40" s="71">
        <v>0</v>
      </c>
      <c r="T40" s="71" t="s">
        <v>39</v>
      </c>
      <c r="U40" s="157">
        <f t="shared" si="1"/>
        <v>0</v>
      </c>
      <c r="V40" s="163">
        <f t="shared" si="0"/>
        <v>0</v>
      </c>
    </row>
    <row r="41" spans="1:22" ht="39" thickBot="1" x14ac:dyDescent="0.3">
      <c r="A41" s="95">
        <v>27</v>
      </c>
      <c r="C41" s="154" t="s">
        <v>190</v>
      </c>
      <c r="D41" s="164" t="s">
        <v>91</v>
      </c>
      <c r="E41" s="71"/>
      <c r="F41" s="71"/>
      <c r="G41" s="71" t="s">
        <v>6</v>
      </c>
      <c r="H41" s="71" t="s">
        <v>38</v>
      </c>
      <c r="I41" s="71">
        <v>15</v>
      </c>
      <c r="J41" s="71" t="s">
        <v>38</v>
      </c>
      <c r="K41" s="71">
        <v>5</v>
      </c>
      <c r="L41" s="71" t="s">
        <v>39</v>
      </c>
      <c r="M41" s="71">
        <v>0</v>
      </c>
      <c r="N41" s="71" t="s">
        <v>38</v>
      </c>
      <c r="O41" s="71">
        <v>10</v>
      </c>
      <c r="P41" s="71" t="s">
        <v>38</v>
      </c>
      <c r="Q41" s="71">
        <v>15</v>
      </c>
      <c r="R41" s="71" t="s">
        <v>38</v>
      </c>
      <c r="S41" s="71">
        <v>10</v>
      </c>
      <c r="T41" s="71" t="s">
        <v>39</v>
      </c>
      <c r="U41" s="157">
        <f t="shared" si="1"/>
        <v>0</v>
      </c>
      <c r="V41" s="163">
        <f t="shared" si="0"/>
        <v>55</v>
      </c>
    </row>
    <row r="42" spans="1:22" ht="38.25" customHeight="1" x14ac:dyDescent="0.25">
      <c r="A42" s="95">
        <v>28</v>
      </c>
      <c r="C42" s="101" t="s">
        <v>179</v>
      </c>
      <c r="D42" s="165" t="s">
        <v>93</v>
      </c>
      <c r="E42" s="71" t="s">
        <v>6</v>
      </c>
      <c r="F42" s="71"/>
      <c r="G42" s="71"/>
      <c r="H42" s="71" t="s">
        <v>39</v>
      </c>
      <c r="I42" s="71">
        <v>0</v>
      </c>
      <c r="J42" s="71" t="s">
        <v>39</v>
      </c>
      <c r="K42" s="71">
        <v>0</v>
      </c>
      <c r="L42" s="71" t="s">
        <v>39</v>
      </c>
      <c r="M42" s="71">
        <v>0</v>
      </c>
      <c r="N42" s="71" t="s">
        <v>39</v>
      </c>
      <c r="O42" s="71">
        <v>0</v>
      </c>
      <c r="P42" s="71" t="s">
        <v>39</v>
      </c>
      <c r="Q42" s="71">
        <v>0</v>
      </c>
      <c r="R42" s="71" t="s">
        <v>39</v>
      </c>
      <c r="S42" s="71">
        <v>0</v>
      </c>
      <c r="T42" s="71" t="s">
        <v>39</v>
      </c>
      <c r="U42" s="157">
        <f t="shared" si="1"/>
        <v>0</v>
      </c>
      <c r="V42" s="163">
        <f t="shared" si="0"/>
        <v>0</v>
      </c>
    </row>
    <row r="43" spans="1:22" ht="25.5" customHeight="1" x14ac:dyDescent="0.25">
      <c r="A43" s="95">
        <v>29</v>
      </c>
      <c r="C43" s="153" t="s">
        <v>191</v>
      </c>
      <c r="D43" s="274" t="s">
        <v>89</v>
      </c>
      <c r="E43" s="71"/>
      <c r="F43" s="71" t="s">
        <v>6</v>
      </c>
      <c r="G43" s="71"/>
      <c r="H43" s="71" t="s">
        <v>39</v>
      </c>
      <c r="I43" s="71">
        <v>0</v>
      </c>
      <c r="J43" s="71" t="s">
        <v>39</v>
      </c>
      <c r="K43" s="71"/>
      <c r="L43" s="71" t="s">
        <v>39</v>
      </c>
      <c r="M43" s="71">
        <v>0</v>
      </c>
      <c r="N43" s="71" t="s">
        <v>39</v>
      </c>
      <c r="O43" s="71">
        <v>0</v>
      </c>
      <c r="P43" s="71" t="s">
        <v>39</v>
      </c>
      <c r="Q43" s="71">
        <v>0</v>
      </c>
      <c r="R43" s="71" t="s">
        <v>39</v>
      </c>
      <c r="S43" s="71">
        <v>0</v>
      </c>
      <c r="T43" s="71" t="s">
        <v>39</v>
      </c>
      <c r="U43" s="157">
        <f t="shared" si="1"/>
        <v>0</v>
      </c>
      <c r="V43" s="163">
        <f t="shared" si="0"/>
        <v>0</v>
      </c>
    </row>
    <row r="44" spans="1:22" ht="37.5" customHeight="1" thickBot="1" x14ac:dyDescent="0.3">
      <c r="A44" s="95">
        <v>30</v>
      </c>
      <c r="C44" s="154" t="s">
        <v>192</v>
      </c>
      <c r="D44" s="275"/>
      <c r="E44" s="71"/>
      <c r="F44" s="71" t="s">
        <v>6</v>
      </c>
      <c r="G44" s="71"/>
      <c r="H44" s="71" t="s">
        <v>38</v>
      </c>
      <c r="I44" s="71">
        <v>15</v>
      </c>
      <c r="J44" s="71" t="s">
        <v>38</v>
      </c>
      <c r="K44" s="71">
        <v>5</v>
      </c>
      <c r="L44" s="71" t="s">
        <v>39</v>
      </c>
      <c r="M44" s="71">
        <v>0</v>
      </c>
      <c r="N44" s="71" t="s">
        <v>38</v>
      </c>
      <c r="O44" s="71">
        <v>10</v>
      </c>
      <c r="P44" s="71" t="s">
        <v>38</v>
      </c>
      <c r="Q44" s="71">
        <v>15</v>
      </c>
      <c r="R44" s="71" t="s">
        <v>38</v>
      </c>
      <c r="S44" s="71">
        <v>10</v>
      </c>
      <c r="T44" s="71" t="s">
        <v>38</v>
      </c>
      <c r="U44" s="157">
        <f t="shared" si="1"/>
        <v>30</v>
      </c>
      <c r="V44" s="163">
        <f t="shared" si="0"/>
        <v>85</v>
      </c>
    </row>
    <row r="45" spans="1:22" ht="15.75" customHeight="1" x14ac:dyDescent="0.25"/>
    <row r="46" spans="1:22" ht="15" customHeight="1" x14ac:dyDescent="0.25"/>
    <row r="47" spans="1:22" ht="15.75" customHeight="1" x14ac:dyDescent="0.25"/>
    <row r="49" ht="15" customHeight="1" x14ac:dyDescent="0.25"/>
    <row r="50" ht="15" customHeight="1" x14ac:dyDescent="0.25"/>
    <row r="52" ht="45" customHeight="1" x14ac:dyDescent="0.25"/>
  </sheetData>
  <mergeCells count="13">
    <mergeCell ref="D33:D34"/>
    <mergeCell ref="D43:D44"/>
    <mergeCell ref="D15:D16"/>
    <mergeCell ref="D17:D18"/>
    <mergeCell ref="D22:D23"/>
    <mergeCell ref="D26:D27"/>
    <mergeCell ref="D31:D32"/>
    <mergeCell ref="C5:V11"/>
    <mergeCell ref="C12:C14"/>
    <mergeCell ref="D12:D14"/>
    <mergeCell ref="E12:G13"/>
    <mergeCell ref="H12:V12"/>
    <mergeCell ref="H13:V1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opLeftCell="A10" zoomScale="85" zoomScaleNormal="85" workbookViewId="0">
      <selection activeCell="L18" sqref="L18"/>
    </sheetView>
  </sheetViews>
  <sheetFormatPr baseColWidth="10" defaultRowHeight="15" x14ac:dyDescent="0.25"/>
  <cols>
    <col min="1" max="1" width="5.28515625" customWidth="1"/>
    <col min="4" max="4" width="16.28515625" customWidth="1"/>
    <col min="6" max="6" width="12.5703125" customWidth="1"/>
    <col min="7" max="7" width="13.42578125" customWidth="1"/>
    <col min="8" max="8" width="13.28515625" customWidth="1"/>
    <col min="10" max="10" width="15.140625" customWidth="1"/>
    <col min="12" max="12" width="18.28515625" customWidth="1"/>
    <col min="13" max="13" width="18" customWidth="1"/>
  </cols>
  <sheetData>
    <row r="2" spans="2:14" s="1" customFormat="1" ht="15.75" thickBot="1" x14ac:dyDescent="0.3"/>
    <row r="3" spans="2:14" s="1" customFormat="1" x14ac:dyDescent="0.25">
      <c r="B3" s="203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2:14" s="1" customFormat="1" ht="19.5" customHeight="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2:14" s="1" customFormat="1" ht="23.25" customHeight="1" x14ac:dyDescent="0.25">
      <c r="B5" s="19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2:14" ht="16.5" customHeight="1" x14ac:dyDescent="0.25"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2:14" ht="26.25" customHeight="1" thickBot="1" x14ac:dyDescent="0.3"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2:14" x14ac:dyDescent="0.25">
      <c r="B8" s="308" t="s">
        <v>72</v>
      </c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10"/>
    </row>
    <row r="9" spans="2:14" ht="15.75" thickBot="1" x14ac:dyDescent="0.3"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3"/>
    </row>
    <row r="10" spans="2:14" ht="15.75" customHeight="1" x14ac:dyDescent="0.25">
      <c r="B10" s="314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8"/>
    </row>
    <row r="11" spans="2:14" ht="16.5" customHeight="1" thickBot="1" x14ac:dyDescent="0.3">
      <c r="B11" s="315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20"/>
    </row>
    <row r="12" spans="2:14" ht="36.75" customHeight="1" thickBot="1" x14ac:dyDescent="0.3">
      <c r="B12" s="315"/>
      <c r="C12" s="322" t="s">
        <v>40</v>
      </c>
      <c r="D12" s="325" t="s">
        <v>41</v>
      </c>
      <c r="E12" s="326"/>
      <c r="F12" s="326"/>
      <c r="G12" s="326"/>
      <c r="H12" s="327"/>
      <c r="I12" s="319"/>
      <c r="J12" s="282" t="s">
        <v>42</v>
      </c>
      <c r="K12" s="283"/>
      <c r="L12" s="283"/>
      <c r="M12" s="284"/>
      <c r="N12" s="279"/>
    </row>
    <row r="13" spans="2:14" ht="16.5" customHeight="1" thickBot="1" x14ac:dyDescent="0.3">
      <c r="B13" s="315"/>
      <c r="C13" s="323"/>
      <c r="D13" s="136" t="s">
        <v>43</v>
      </c>
      <c r="E13" s="137" t="s">
        <v>44</v>
      </c>
      <c r="F13" s="328" t="s">
        <v>45</v>
      </c>
      <c r="G13" s="328"/>
      <c r="H13" s="329"/>
      <c r="I13" s="319"/>
      <c r="J13" s="285"/>
      <c r="K13" s="286"/>
      <c r="L13" s="286"/>
      <c r="M13" s="287"/>
      <c r="N13" s="279"/>
    </row>
    <row r="14" spans="2:14" ht="32.25" thickBot="1" x14ac:dyDescent="0.3">
      <c r="B14" s="315"/>
      <c r="C14" s="323"/>
      <c r="D14" s="133" t="s">
        <v>46</v>
      </c>
      <c r="E14" s="30">
        <v>5</v>
      </c>
      <c r="F14" s="35" t="s">
        <v>47</v>
      </c>
      <c r="G14" s="36" t="s">
        <v>48</v>
      </c>
      <c r="H14" s="69" t="s">
        <v>49</v>
      </c>
      <c r="I14" s="319"/>
      <c r="J14" s="330" t="s">
        <v>50</v>
      </c>
      <c r="K14" s="331"/>
      <c r="L14" s="331"/>
      <c r="M14" s="332"/>
      <c r="N14" s="279"/>
    </row>
    <row r="15" spans="2:14" ht="32.25" thickBot="1" x14ac:dyDescent="0.3">
      <c r="B15" s="315"/>
      <c r="C15" s="323"/>
      <c r="D15" s="134" t="s">
        <v>51</v>
      </c>
      <c r="E15" s="31">
        <v>4</v>
      </c>
      <c r="F15" s="37" t="s">
        <v>52</v>
      </c>
      <c r="G15" s="25" t="s">
        <v>53</v>
      </c>
      <c r="H15" s="70" t="s">
        <v>54</v>
      </c>
      <c r="I15" s="319"/>
      <c r="J15" s="333" t="s">
        <v>55</v>
      </c>
      <c r="K15" s="334"/>
      <c r="L15" s="334"/>
      <c r="M15" s="335"/>
      <c r="N15" s="279"/>
    </row>
    <row r="16" spans="2:14" ht="31.5" x14ac:dyDescent="0.25">
      <c r="B16" s="315"/>
      <c r="C16" s="323"/>
      <c r="D16" s="134" t="s">
        <v>56</v>
      </c>
      <c r="E16" s="31">
        <v>3</v>
      </c>
      <c r="F16" s="37" t="s">
        <v>57</v>
      </c>
      <c r="G16" s="25" t="s">
        <v>58</v>
      </c>
      <c r="H16" s="70" t="s">
        <v>59</v>
      </c>
      <c r="I16" s="319"/>
      <c r="J16" s="141" t="s">
        <v>43</v>
      </c>
      <c r="K16" s="142" t="s">
        <v>60</v>
      </c>
      <c r="L16" s="142" t="s">
        <v>61</v>
      </c>
      <c r="M16" s="143" t="s">
        <v>62</v>
      </c>
      <c r="N16" s="279"/>
    </row>
    <row r="17" spans="2:14" ht="32.25" thickBot="1" x14ac:dyDescent="0.3">
      <c r="B17" s="315"/>
      <c r="C17" s="323"/>
      <c r="D17" s="134" t="s">
        <v>63</v>
      </c>
      <c r="E17" s="31">
        <v>2</v>
      </c>
      <c r="F17" s="38" t="s">
        <v>64</v>
      </c>
      <c r="G17" s="24" t="s">
        <v>52</v>
      </c>
      <c r="H17" s="26" t="s">
        <v>53</v>
      </c>
      <c r="I17" s="319"/>
      <c r="J17" s="66">
        <v>2</v>
      </c>
      <c r="K17" s="67">
        <v>10</v>
      </c>
      <c r="L17" s="67">
        <f>J17*K17</f>
        <v>20</v>
      </c>
      <c r="M17" s="68" t="str">
        <f>IF(L17&lt;=10,"Baja",IF(L17&lt;=25,"Moderada",IF(L17&lt;=50,"Alta",IF(L17&lt;=100,"Extrema","error"))))</f>
        <v>Moderada</v>
      </c>
      <c r="N17" s="279"/>
    </row>
    <row r="18" spans="2:14" ht="32.25" thickBot="1" x14ac:dyDescent="0.3">
      <c r="B18" s="315"/>
      <c r="C18" s="323"/>
      <c r="D18" s="135" t="s">
        <v>65</v>
      </c>
      <c r="E18" s="32">
        <v>1</v>
      </c>
      <c r="F18" s="39" t="s">
        <v>66</v>
      </c>
      <c r="G18" s="40" t="s">
        <v>64</v>
      </c>
      <c r="H18" s="41" t="s">
        <v>52</v>
      </c>
      <c r="I18" s="319"/>
      <c r="J18" s="22"/>
      <c r="K18" s="23"/>
      <c r="L18" s="23"/>
      <c r="M18" s="23"/>
      <c r="N18" s="279"/>
    </row>
    <row r="19" spans="2:14" ht="19.5" thickBot="1" x14ac:dyDescent="0.3">
      <c r="B19" s="315"/>
      <c r="C19" s="323"/>
      <c r="D19" s="336" t="s">
        <v>60</v>
      </c>
      <c r="E19" s="337"/>
      <c r="F19" s="33" t="s">
        <v>67</v>
      </c>
      <c r="G19" s="34" t="s">
        <v>68</v>
      </c>
      <c r="H19" s="74" t="s">
        <v>69</v>
      </c>
      <c r="I19" s="319"/>
      <c r="J19" s="338" t="s">
        <v>70</v>
      </c>
      <c r="K19" s="339"/>
      <c r="L19" s="339"/>
      <c r="M19" s="340"/>
      <c r="N19" s="279"/>
    </row>
    <row r="20" spans="2:14" ht="16.5" thickBot="1" x14ac:dyDescent="0.3">
      <c r="B20" s="315"/>
      <c r="C20" s="324"/>
      <c r="D20" s="288" t="s">
        <v>44</v>
      </c>
      <c r="E20" s="289"/>
      <c r="F20" s="27">
        <v>5</v>
      </c>
      <c r="G20" s="28">
        <v>10</v>
      </c>
      <c r="H20" s="29">
        <v>20</v>
      </c>
      <c r="I20" s="319"/>
      <c r="J20" s="290">
        <v>70</v>
      </c>
      <c r="K20" s="291"/>
      <c r="L20" s="291"/>
      <c r="M20" s="292"/>
      <c r="N20" s="279"/>
    </row>
    <row r="21" spans="2:14" ht="15.75" customHeight="1" x14ac:dyDescent="0.25">
      <c r="B21" s="315"/>
      <c r="C21" s="317"/>
      <c r="D21" s="299" t="s">
        <v>36</v>
      </c>
      <c r="E21" s="300"/>
      <c r="F21" s="300"/>
      <c r="G21" s="300"/>
      <c r="H21" s="301"/>
      <c r="I21" s="319"/>
      <c r="J21" s="293"/>
      <c r="K21" s="294"/>
      <c r="L21" s="294"/>
      <c r="M21" s="295"/>
      <c r="N21" s="279"/>
    </row>
    <row r="22" spans="2:14" ht="15.75" thickBot="1" x14ac:dyDescent="0.3">
      <c r="B22" s="315"/>
      <c r="C22" s="319"/>
      <c r="D22" s="302"/>
      <c r="E22" s="303"/>
      <c r="F22" s="303"/>
      <c r="G22" s="303"/>
      <c r="H22" s="304"/>
      <c r="I22" s="319"/>
      <c r="J22" s="296"/>
      <c r="K22" s="297"/>
      <c r="L22" s="297"/>
      <c r="M22" s="298"/>
      <c r="N22" s="279"/>
    </row>
    <row r="23" spans="2:14" ht="16.5" thickBot="1" x14ac:dyDescent="0.3">
      <c r="B23" s="315"/>
      <c r="C23" s="319"/>
      <c r="D23" s="317"/>
      <c r="E23" s="317"/>
      <c r="F23" s="317"/>
      <c r="G23" s="317"/>
      <c r="H23" s="317"/>
      <c r="I23" s="319"/>
      <c r="J23" s="42"/>
      <c r="K23" s="42"/>
      <c r="L23" s="42"/>
      <c r="M23" s="42"/>
      <c r="N23" s="279"/>
    </row>
    <row r="24" spans="2:14" ht="16.5" thickBot="1" x14ac:dyDescent="0.3">
      <c r="B24" s="315"/>
      <c r="C24" s="319"/>
      <c r="D24" s="319"/>
      <c r="E24" s="319"/>
      <c r="F24" s="319"/>
      <c r="G24" s="319"/>
      <c r="H24" s="319"/>
      <c r="I24" s="319"/>
      <c r="J24" s="305" t="s">
        <v>71</v>
      </c>
      <c r="K24" s="306"/>
      <c r="L24" s="306"/>
      <c r="M24" s="307"/>
      <c r="N24" s="279"/>
    </row>
    <row r="25" spans="2:14" ht="15.75" x14ac:dyDescent="0.25">
      <c r="B25" s="315"/>
      <c r="C25" s="319"/>
      <c r="D25" s="319"/>
      <c r="E25" s="319"/>
      <c r="F25" s="319"/>
      <c r="G25" s="319"/>
      <c r="H25" s="319"/>
      <c r="I25" s="319"/>
      <c r="J25" s="138" t="s">
        <v>43</v>
      </c>
      <c r="K25" s="139" t="s">
        <v>60</v>
      </c>
      <c r="L25" s="139" t="s">
        <v>81</v>
      </c>
      <c r="M25" s="140" t="s">
        <v>62</v>
      </c>
      <c r="N25" s="279"/>
    </row>
    <row r="26" spans="2:14" ht="15.75" thickBot="1" x14ac:dyDescent="0.3">
      <c r="B26" s="315"/>
      <c r="C26" s="319"/>
      <c r="D26" s="319"/>
      <c r="E26" s="319"/>
      <c r="F26" s="319"/>
      <c r="G26" s="319"/>
      <c r="H26" s="319"/>
      <c r="I26" s="319"/>
      <c r="J26" s="43">
        <f>IF(J20&lt;=50,J17,IF(J20&lt;=75,IF(J17&lt;&gt;1,J17-1,J17),IF(J20&gt;75,(IF(J17=1,J17,IF(J17=2,1,J17-2))),"")))</f>
        <v>1</v>
      </c>
      <c r="K26" s="44">
        <f>IF(J20&lt;=50,K17,IF(J20&lt;=75,IF(K17=20,10,IF(K17=10,5,K17)),IF(J20&gt;75,IF(K17=20,5,IF(K17=10,5,K17)))))</f>
        <v>5</v>
      </c>
      <c r="L26" s="44">
        <f>J26*K26</f>
        <v>5</v>
      </c>
      <c r="M26" s="45" t="str">
        <f>IF(L26&lt;=10,"Baja",IF(L26&lt;=25,"Moderada",IF(L26&lt;=50,"Alta",IF(L26&lt;=100,"Extrema","error"))))</f>
        <v>Baja</v>
      </c>
      <c r="N26" s="279"/>
    </row>
    <row r="27" spans="2:14" ht="15.75" thickBot="1" x14ac:dyDescent="0.3">
      <c r="B27" s="316"/>
      <c r="C27" s="321"/>
      <c r="D27" s="321"/>
      <c r="E27" s="321"/>
      <c r="F27" s="321"/>
      <c r="G27" s="321"/>
      <c r="H27" s="321"/>
      <c r="I27" s="321"/>
      <c r="J27" s="281"/>
      <c r="K27" s="281"/>
      <c r="L27" s="281"/>
      <c r="M27" s="281"/>
      <c r="N27" s="280"/>
    </row>
  </sheetData>
  <mergeCells count="21">
    <mergeCell ref="F13:H13"/>
    <mergeCell ref="J14:M14"/>
    <mergeCell ref="J15:M15"/>
    <mergeCell ref="D19:E19"/>
    <mergeCell ref="J19:M19"/>
    <mergeCell ref="N12:N27"/>
    <mergeCell ref="J27:M27"/>
    <mergeCell ref="J12:M13"/>
    <mergeCell ref="B3:N7"/>
    <mergeCell ref="D20:E20"/>
    <mergeCell ref="J20:M22"/>
    <mergeCell ref="D21:H22"/>
    <mergeCell ref="J24:M24"/>
    <mergeCell ref="B8:N9"/>
    <mergeCell ref="B10:B27"/>
    <mergeCell ref="C10:N11"/>
    <mergeCell ref="I12:I27"/>
    <mergeCell ref="C21:C27"/>
    <mergeCell ref="D23:H27"/>
    <mergeCell ref="C12:C20"/>
    <mergeCell ref="D12:H12"/>
  </mergeCells>
  <dataValidations count="2">
    <dataValidation type="list" allowBlank="1" showInputMessage="1" showErrorMessage="1" sqref="K24">
      <formula1>$B$31:$B$33</formula1>
    </dataValidation>
    <dataValidation type="list" allowBlank="1" showInputMessage="1" showErrorMessage="1" sqref="J24">
      <formula1>$A$21:$A$23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'[1]NO TOCAR'!#REF!</xm:f>
          </x14:formula1>
          <xm:sqref>K16</xm:sqref>
        </x14:dataValidation>
        <x14:dataValidation type="list" allowBlank="1" showInputMessage="1" showErrorMessage="1">
          <x14:formula1>
            <xm:f>'[1]NO TOCAR'!#REF!</xm:f>
          </x14:formula1>
          <xm:sqref>J16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6"/>
  <sheetViews>
    <sheetView tabSelected="1" topLeftCell="D10" zoomScale="85" zoomScaleNormal="85" workbookViewId="0">
      <selection activeCell="D25" sqref="D25"/>
    </sheetView>
  </sheetViews>
  <sheetFormatPr baseColWidth="10" defaultRowHeight="15" x14ac:dyDescent="0.25"/>
  <cols>
    <col min="1" max="1" width="3.42578125" customWidth="1"/>
    <col min="2" max="2" width="42.140625" style="1" customWidth="1"/>
    <col min="3" max="3" width="5.85546875" style="1" customWidth="1"/>
    <col min="4" max="4" width="39" style="1" customWidth="1"/>
    <col min="5" max="5" width="29.140625" style="1" customWidth="1"/>
    <col min="6" max="6" width="18.42578125" style="130" customWidth="1"/>
    <col min="7" max="7" width="15" style="1" hidden="1" customWidth="1"/>
    <col min="8" max="8" width="22.85546875" style="1" customWidth="1"/>
    <col min="9" max="9" width="40" style="1" hidden="1" customWidth="1"/>
    <col min="10" max="10" width="32.28515625" style="1" hidden="1" customWidth="1"/>
    <col min="11" max="11" width="11.42578125" style="1"/>
    <col min="12" max="12" width="49.42578125" style="1" customWidth="1"/>
    <col min="13" max="13" width="11.42578125" style="1"/>
    <col min="14" max="14" width="11.5703125" style="1" hidden="1" customWidth="1"/>
    <col min="15" max="15" width="11.42578125" style="1"/>
    <col min="16" max="16" width="11.5703125" style="1" hidden="1" customWidth="1"/>
    <col min="17" max="17" width="20.85546875" style="1" customWidth="1"/>
    <col min="18" max="18" width="22.140625" style="1" customWidth="1"/>
    <col min="19" max="19" width="28" style="1" customWidth="1"/>
  </cols>
  <sheetData>
    <row r="2" spans="2:19" ht="15.75" thickBot="1" x14ac:dyDescent="0.3"/>
    <row r="3" spans="2:19" ht="15" customHeight="1" x14ac:dyDescent="0.25">
      <c r="B3" s="402" t="s">
        <v>106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</row>
    <row r="4" spans="2:19" ht="15" customHeight="1" x14ac:dyDescent="0.25">
      <c r="B4" s="405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7"/>
    </row>
    <row r="5" spans="2:19" ht="15" customHeight="1" x14ac:dyDescent="0.25">
      <c r="B5" s="365" t="s">
        <v>180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7"/>
    </row>
    <row r="6" spans="2:19" ht="25.5" customHeight="1" thickBot="1" x14ac:dyDescent="0.3">
      <c r="B6" s="368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70"/>
    </row>
    <row r="7" spans="2:19" ht="15.75" thickBot="1" x14ac:dyDescent="0.3">
      <c r="B7" s="410" t="s">
        <v>7</v>
      </c>
      <c r="C7" s="411"/>
      <c r="D7" s="411"/>
      <c r="E7" s="412"/>
      <c r="F7" s="413" t="s">
        <v>78</v>
      </c>
      <c r="G7" s="413"/>
      <c r="H7" s="413"/>
      <c r="I7" s="413"/>
      <c r="J7" s="413"/>
      <c r="K7" s="413"/>
      <c r="L7" s="413"/>
      <c r="M7" s="413"/>
      <c r="N7" s="413"/>
      <c r="O7" s="413"/>
      <c r="P7" s="413" t="s">
        <v>95</v>
      </c>
      <c r="Q7" s="413"/>
      <c r="R7" s="413"/>
      <c r="S7" s="414"/>
    </row>
    <row r="8" spans="2:19" ht="15" customHeight="1" x14ac:dyDescent="0.25">
      <c r="B8" s="415" t="s">
        <v>8</v>
      </c>
      <c r="C8" s="416" t="s">
        <v>9</v>
      </c>
      <c r="D8" s="417"/>
      <c r="E8" s="418" t="s">
        <v>10</v>
      </c>
      <c r="F8" s="419" t="s">
        <v>79</v>
      </c>
      <c r="G8" s="419"/>
      <c r="H8" s="419"/>
      <c r="I8" s="420" t="s">
        <v>96</v>
      </c>
      <c r="J8" s="420"/>
      <c r="K8" s="420"/>
      <c r="L8" s="420"/>
      <c r="M8" s="420"/>
      <c r="N8" s="420"/>
      <c r="O8" s="420"/>
      <c r="P8" s="408" t="s">
        <v>97</v>
      </c>
      <c r="Q8" s="408" t="s">
        <v>98</v>
      </c>
      <c r="R8" s="408" t="s">
        <v>99</v>
      </c>
      <c r="S8" s="409" t="s">
        <v>100</v>
      </c>
    </row>
    <row r="9" spans="2:19" ht="15" customHeight="1" x14ac:dyDescent="0.25">
      <c r="B9" s="391"/>
      <c r="C9" s="395"/>
      <c r="D9" s="396"/>
      <c r="E9" s="397"/>
      <c r="F9" s="375" t="s">
        <v>80</v>
      </c>
      <c r="G9" s="375"/>
      <c r="H9" s="375"/>
      <c r="I9" s="388" t="s">
        <v>101</v>
      </c>
      <c r="J9" s="375" t="s">
        <v>102</v>
      </c>
      <c r="K9" s="375"/>
      <c r="L9" s="375"/>
      <c r="M9" s="375" t="s">
        <v>103</v>
      </c>
      <c r="N9" s="375"/>
      <c r="O9" s="375"/>
      <c r="P9" s="360"/>
      <c r="Q9" s="360"/>
      <c r="R9" s="360"/>
      <c r="S9" s="363"/>
    </row>
    <row r="10" spans="2:19" ht="77.25" customHeight="1" thickBot="1" x14ac:dyDescent="0.3">
      <c r="B10" s="392"/>
      <c r="C10" s="131" t="s">
        <v>0</v>
      </c>
      <c r="D10" s="131" t="s">
        <v>11</v>
      </c>
      <c r="E10" s="397"/>
      <c r="F10" s="132" t="s">
        <v>43</v>
      </c>
      <c r="G10" s="132" t="s">
        <v>60</v>
      </c>
      <c r="H10" s="132" t="s">
        <v>82</v>
      </c>
      <c r="I10" s="389"/>
      <c r="J10" s="132" t="s">
        <v>43</v>
      </c>
      <c r="K10" s="132" t="s">
        <v>60</v>
      </c>
      <c r="L10" s="132" t="s">
        <v>82</v>
      </c>
      <c r="M10" s="132" t="s">
        <v>104</v>
      </c>
      <c r="N10" s="132" t="s">
        <v>98</v>
      </c>
      <c r="O10" s="132" t="s">
        <v>105</v>
      </c>
      <c r="P10" s="361"/>
      <c r="Q10" s="361"/>
      <c r="R10" s="361"/>
      <c r="S10" s="364"/>
    </row>
    <row r="11" spans="2:19" ht="39.75" customHeight="1" x14ac:dyDescent="0.25">
      <c r="B11" s="225" t="s">
        <v>193</v>
      </c>
      <c r="C11" s="51">
        <v>1</v>
      </c>
      <c r="D11" s="152" t="s">
        <v>277</v>
      </c>
      <c r="E11" s="228" t="s">
        <v>195</v>
      </c>
      <c r="F11" s="17">
        <v>1</v>
      </c>
      <c r="G11" s="17">
        <v>10</v>
      </c>
      <c r="H11" s="17" t="s">
        <v>84</v>
      </c>
      <c r="I11" s="434" t="s">
        <v>198</v>
      </c>
      <c r="J11" s="17">
        <v>1</v>
      </c>
      <c r="K11" s="17">
        <v>10</v>
      </c>
      <c r="L11" s="17" t="s">
        <v>84</v>
      </c>
      <c r="M11" s="78" t="s">
        <v>211</v>
      </c>
      <c r="N11" s="437" t="s">
        <v>108</v>
      </c>
      <c r="O11" s="51" t="s">
        <v>107</v>
      </c>
      <c r="P11" s="438" t="s">
        <v>214</v>
      </c>
      <c r="Q11" s="437" t="s">
        <v>109</v>
      </c>
      <c r="R11" s="345" t="s">
        <v>110</v>
      </c>
      <c r="S11" s="347" t="s">
        <v>111</v>
      </c>
    </row>
    <row r="12" spans="2:19" ht="36.75" customHeight="1" x14ac:dyDescent="0.25">
      <c r="B12" s="226"/>
      <c r="C12" s="46">
        <v>2</v>
      </c>
      <c r="D12" s="153" t="s">
        <v>174</v>
      </c>
      <c r="E12" s="229"/>
      <c r="F12" s="71">
        <v>2</v>
      </c>
      <c r="G12" s="71">
        <v>20</v>
      </c>
      <c r="H12" s="71" t="s">
        <v>85</v>
      </c>
      <c r="I12" s="435"/>
      <c r="J12" s="71">
        <v>2</v>
      </c>
      <c r="K12" s="71">
        <v>20</v>
      </c>
      <c r="L12" s="71" t="s">
        <v>85</v>
      </c>
      <c r="M12" s="102" t="s">
        <v>112</v>
      </c>
      <c r="N12" s="350"/>
      <c r="O12" s="102" t="s">
        <v>113</v>
      </c>
      <c r="P12" s="439"/>
      <c r="Q12" s="350"/>
      <c r="R12" s="346"/>
      <c r="S12" s="348"/>
    </row>
    <row r="13" spans="2:19" ht="30" customHeight="1" x14ac:dyDescent="0.25">
      <c r="B13" s="226" t="s">
        <v>194</v>
      </c>
      <c r="C13" s="46">
        <v>3</v>
      </c>
      <c r="D13" s="153" t="s">
        <v>278</v>
      </c>
      <c r="E13" s="229"/>
      <c r="F13" s="71">
        <v>2</v>
      </c>
      <c r="G13" s="71">
        <v>20</v>
      </c>
      <c r="H13" s="71" t="s">
        <v>85</v>
      </c>
      <c r="I13" s="436" t="s">
        <v>199</v>
      </c>
      <c r="J13" s="71">
        <v>2</v>
      </c>
      <c r="K13" s="71">
        <v>20</v>
      </c>
      <c r="L13" s="71" t="s">
        <v>85</v>
      </c>
      <c r="M13" s="102" t="s">
        <v>112</v>
      </c>
      <c r="N13" s="349" t="s">
        <v>212</v>
      </c>
      <c r="O13" s="46" t="s">
        <v>107</v>
      </c>
      <c r="P13" s="440" t="s">
        <v>215</v>
      </c>
      <c r="Q13" s="349" t="s">
        <v>216</v>
      </c>
      <c r="R13" s="349" t="s">
        <v>116</v>
      </c>
      <c r="S13" s="351" t="s">
        <v>217</v>
      </c>
    </row>
    <row r="14" spans="2:19" ht="24.75" customHeight="1" x14ac:dyDescent="0.25">
      <c r="B14" s="226"/>
      <c r="C14" s="46">
        <v>4</v>
      </c>
      <c r="D14" s="89" t="s">
        <v>279</v>
      </c>
      <c r="E14" s="229"/>
      <c r="F14" s="71">
        <v>2</v>
      </c>
      <c r="G14" s="71">
        <v>20</v>
      </c>
      <c r="H14" s="71" t="s">
        <v>85</v>
      </c>
      <c r="I14" s="435"/>
      <c r="J14" s="71">
        <v>2</v>
      </c>
      <c r="K14" s="71">
        <v>20</v>
      </c>
      <c r="L14" s="71" t="s">
        <v>85</v>
      </c>
      <c r="M14" s="102" t="s">
        <v>112</v>
      </c>
      <c r="N14" s="350"/>
      <c r="O14" s="102" t="s">
        <v>115</v>
      </c>
      <c r="P14" s="441"/>
      <c r="Q14" s="350"/>
      <c r="R14" s="350"/>
      <c r="S14" s="352"/>
    </row>
    <row r="15" spans="2:19" ht="43.5" customHeight="1" x14ac:dyDescent="0.25">
      <c r="B15" s="226"/>
      <c r="C15" s="46">
        <v>5</v>
      </c>
      <c r="D15" s="89" t="s">
        <v>280</v>
      </c>
      <c r="E15" s="229"/>
      <c r="F15" s="71">
        <v>2</v>
      </c>
      <c r="G15" s="71">
        <v>20</v>
      </c>
      <c r="H15" s="71" t="s">
        <v>85</v>
      </c>
      <c r="I15" s="103" t="s">
        <v>200</v>
      </c>
      <c r="J15" s="71">
        <v>2</v>
      </c>
      <c r="K15" s="71">
        <v>20</v>
      </c>
      <c r="L15" s="71" t="s">
        <v>85</v>
      </c>
      <c r="M15" s="102" t="s">
        <v>112</v>
      </c>
      <c r="N15" s="104" t="s">
        <v>213</v>
      </c>
      <c r="O15" s="71" t="s">
        <v>117</v>
      </c>
      <c r="P15" s="102" t="s">
        <v>133</v>
      </c>
      <c r="Q15" s="104" t="s">
        <v>118</v>
      </c>
      <c r="R15" s="102" t="s">
        <v>218</v>
      </c>
      <c r="S15" s="105" t="s">
        <v>220</v>
      </c>
    </row>
    <row r="16" spans="2:19" ht="38.25" customHeight="1" thickBot="1" x14ac:dyDescent="0.3">
      <c r="B16" s="227"/>
      <c r="C16" s="80">
        <v>6</v>
      </c>
      <c r="D16" s="90" t="s">
        <v>281</v>
      </c>
      <c r="E16" s="230"/>
      <c r="F16" s="71">
        <v>1</v>
      </c>
      <c r="G16" s="71">
        <v>20</v>
      </c>
      <c r="H16" s="71" t="s">
        <v>83</v>
      </c>
      <c r="I16" s="103" t="s">
        <v>89</v>
      </c>
      <c r="J16" s="71">
        <v>1</v>
      </c>
      <c r="K16" s="71">
        <v>20</v>
      </c>
      <c r="L16" s="71" t="s">
        <v>83</v>
      </c>
      <c r="M16" s="102" t="s">
        <v>112</v>
      </c>
      <c r="N16" s="53" t="s">
        <v>121</v>
      </c>
      <c r="O16" s="102" t="s">
        <v>115</v>
      </c>
      <c r="P16" s="102" t="s">
        <v>133</v>
      </c>
      <c r="Q16" s="104" t="s">
        <v>122</v>
      </c>
      <c r="R16" s="102" t="s">
        <v>219</v>
      </c>
      <c r="S16" s="105" t="s">
        <v>119</v>
      </c>
    </row>
    <row r="17" spans="2:19" ht="15" customHeight="1" x14ac:dyDescent="0.25">
      <c r="B17" s="421" t="s">
        <v>221</v>
      </c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3"/>
    </row>
    <row r="18" spans="2:19" ht="15.75" customHeight="1" thickBot="1" x14ac:dyDescent="0.3">
      <c r="B18" s="424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6"/>
    </row>
    <row r="19" spans="2:19" ht="15" customHeight="1" x14ac:dyDescent="0.25">
      <c r="B19" s="427" t="s">
        <v>222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9"/>
    </row>
    <row r="20" spans="2:19" ht="15.75" customHeight="1" thickBot="1" x14ac:dyDescent="0.3">
      <c r="B20" s="430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2"/>
    </row>
    <row r="21" spans="2:19" x14ac:dyDescent="0.25">
      <c r="B21" s="433" t="s">
        <v>7</v>
      </c>
      <c r="C21" s="357"/>
      <c r="D21" s="357"/>
      <c r="E21" s="357"/>
      <c r="F21" s="357" t="s">
        <v>78</v>
      </c>
      <c r="G21" s="357"/>
      <c r="H21" s="357"/>
      <c r="I21" s="357"/>
      <c r="J21" s="357"/>
      <c r="K21" s="357"/>
      <c r="L21" s="357"/>
      <c r="M21" s="357"/>
      <c r="N21" s="357"/>
      <c r="O21" s="357"/>
      <c r="P21" s="357" t="s">
        <v>95</v>
      </c>
      <c r="Q21" s="357"/>
      <c r="R21" s="357"/>
      <c r="S21" s="358"/>
    </row>
    <row r="22" spans="2:19" ht="15" customHeight="1" x14ac:dyDescent="0.25">
      <c r="B22" s="391" t="s">
        <v>8</v>
      </c>
      <c r="C22" s="388" t="s">
        <v>9</v>
      </c>
      <c r="D22" s="388"/>
      <c r="E22" s="388" t="s">
        <v>10</v>
      </c>
      <c r="F22" s="375" t="s">
        <v>79</v>
      </c>
      <c r="G22" s="375"/>
      <c r="H22" s="375"/>
      <c r="I22" s="388" t="s">
        <v>96</v>
      </c>
      <c r="J22" s="388"/>
      <c r="K22" s="388"/>
      <c r="L22" s="388"/>
      <c r="M22" s="388"/>
      <c r="N22" s="388"/>
      <c r="O22" s="388"/>
      <c r="P22" s="360" t="s">
        <v>97</v>
      </c>
      <c r="Q22" s="360" t="s">
        <v>98</v>
      </c>
      <c r="R22" s="360" t="s">
        <v>99</v>
      </c>
      <c r="S22" s="363" t="s">
        <v>100</v>
      </c>
    </row>
    <row r="23" spans="2:19" ht="15" customHeight="1" x14ac:dyDescent="0.25">
      <c r="B23" s="391"/>
      <c r="C23" s="388"/>
      <c r="D23" s="388"/>
      <c r="E23" s="388"/>
      <c r="F23" s="375" t="s">
        <v>80</v>
      </c>
      <c r="G23" s="375"/>
      <c r="H23" s="375"/>
      <c r="I23" s="388" t="s">
        <v>101</v>
      </c>
      <c r="J23" s="375" t="s">
        <v>102</v>
      </c>
      <c r="K23" s="375"/>
      <c r="L23" s="375"/>
      <c r="M23" s="375" t="s">
        <v>103</v>
      </c>
      <c r="N23" s="375"/>
      <c r="O23" s="375"/>
      <c r="P23" s="360"/>
      <c r="Q23" s="360"/>
      <c r="R23" s="360"/>
      <c r="S23" s="363"/>
    </row>
    <row r="24" spans="2:19" ht="75" customHeight="1" thickBot="1" x14ac:dyDescent="0.3">
      <c r="B24" s="392"/>
      <c r="C24" s="131" t="s">
        <v>0</v>
      </c>
      <c r="D24" s="131" t="s">
        <v>11</v>
      </c>
      <c r="E24" s="389"/>
      <c r="F24" s="132" t="s">
        <v>43</v>
      </c>
      <c r="G24" s="132" t="s">
        <v>60</v>
      </c>
      <c r="H24" s="132" t="s">
        <v>82</v>
      </c>
      <c r="I24" s="389"/>
      <c r="J24" s="132" t="s">
        <v>43</v>
      </c>
      <c r="K24" s="132" t="s">
        <v>60</v>
      </c>
      <c r="L24" s="132" t="s">
        <v>82</v>
      </c>
      <c r="M24" s="132" t="s">
        <v>104</v>
      </c>
      <c r="N24" s="132" t="s">
        <v>98</v>
      </c>
      <c r="O24" s="132" t="s">
        <v>105</v>
      </c>
      <c r="P24" s="361"/>
      <c r="Q24" s="361"/>
      <c r="R24" s="361"/>
      <c r="S24" s="364"/>
    </row>
    <row r="25" spans="2:19" ht="39" customHeight="1" x14ac:dyDescent="0.25">
      <c r="B25" s="225" t="s">
        <v>196</v>
      </c>
      <c r="C25" s="51">
        <v>7</v>
      </c>
      <c r="D25" s="172" t="s">
        <v>294</v>
      </c>
      <c r="E25" s="353" t="s">
        <v>197</v>
      </c>
      <c r="F25" s="17">
        <v>3</v>
      </c>
      <c r="G25" s="17">
        <v>20</v>
      </c>
      <c r="H25" s="17" t="s">
        <v>86</v>
      </c>
      <c r="I25" s="97" t="s">
        <v>201</v>
      </c>
      <c r="J25" s="17">
        <v>3</v>
      </c>
      <c r="K25" s="17">
        <v>20</v>
      </c>
      <c r="L25" s="17" t="s">
        <v>86</v>
      </c>
      <c r="M25" s="78" t="s">
        <v>133</v>
      </c>
      <c r="N25" s="107" t="s">
        <v>224</v>
      </c>
      <c r="O25" s="17" t="s">
        <v>223</v>
      </c>
      <c r="P25" s="78" t="s">
        <v>225</v>
      </c>
      <c r="Q25" s="107" t="s">
        <v>226</v>
      </c>
      <c r="R25" s="78" t="s">
        <v>123</v>
      </c>
      <c r="S25" s="79" t="s">
        <v>241</v>
      </c>
    </row>
    <row r="26" spans="2:19" ht="38.25" customHeight="1" x14ac:dyDescent="0.25">
      <c r="B26" s="226"/>
      <c r="C26" s="46">
        <v>8</v>
      </c>
      <c r="D26" s="153" t="s">
        <v>283</v>
      </c>
      <c r="E26" s="354"/>
      <c r="F26" s="71">
        <v>2</v>
      </c>
      <c r="G26" s="71">
        <v>10</v>
      </c>
      <c r="H26" s="71" t="s">
        <v>83</v>
      </c>
      <c r="I26" s="356" t="s">
        <v>202</v>
      </c>
      <c r="J26" s="71">
        <v>2</v>
      </c>
      <c r="K26" s="71">
        <v>10</v>
      </c>
      <c r="L26" s="71" t="s">
        <v>83</v>
      </c>
      <c r="M26" s="102" t="s">
        <v>124</v>
      </c>
      <c r="N26" s="341" t="s">
        <v>227</v>
      </c>
      <c r="O26" s="341" t="s">
        <v>228</v>
      </c>
      <c r="P26" s="341" t="s">
        <v>215</v>
      </c>
      <c r="Q26" s="341" t="s">
        <v>229</v>
      </c>
      <c r="R26" s="102" t="s">
        <v>116</v>
      </c>
      <c r="S26" s="342" t="s">
        <v>242</v>
      </c>
    </row>
    <row r="27" spans="2:19" ht="26.25" customHeight="1" x14ac:dyDescent="0.25">
      <c r="B27" s="226"/>
      <c r="C27" s="46">
        <v>9</v>
      </c>
      <c r="D27" s="153" t="s">
        <v>282</v>
      </c>
      <c r="E27" s="354"/>
      <c r="F27" s="71">
        <v>2</v>
      </c>
      <c r="G27" s="71">
        <v>20</v>
      </c>
      <c r="H27" s="71" t="s">
        <v>83</v>
      </c>
      <c r="I27" s="356"/>
      <c r="J27" s="71">
        <v>2</v>
      </c>
      <c r="K27" s="71">
        <v>20</v>
      </c>
      <c r="L27" s="71" t="s">
        <v>85</v>
      </c>
      <c r="M27" s="102" t="s">
        <v>112</v>
      </c>
      <c r="N27" s="341"/>
      <c r="O27" s="341"/>
      <c r="P27" s="341"/>
      <c r="Q27" s="341"/>
      <c r="R27" s="102" t="s">
        <v>116</v>
      </c>
      <c r="S27" s="342"/>
    </row>
    <row r="28" spans="2:19" ht="64.5" x14ac:dyDescent="0.25">
      <c r="B28" s="226"/>
      <c r="C28" s="46">
        <v>10</v>
      </c>
      <c r="D28" s="153" t="s">
        <v>177</v>
      </c>
      <c r="E28" s="354"/>
      <c r="F28" s="71">
        <v>2</v>
      </c>
      <c r="G28" s="71">
        <v>10</v>
      </c>
      <c r="H28" s="71" t="s">
        <v>83</v>
      </c>
      <c r="I28" s="103" t="s">
        <v>203</v>
      </c>
      <c r="J28" s="71">
        <v>2</v>
      </c>
      <c r="K28" s="71">
        <v>10</v>
      </c>
      <c r="L28" s="71" t="s">
        <v>83</v>
      </c>
      <c r="M28" s="102" t="s">
        <v>112</v>
      </c>
      <c r="N28" s="53" t="s">
        <v>230</v>
      </c>
      <c r="O28" s="71" t="s">
        <v>107</v>
      </c>
      <c r="P28" s="102" t="s">
        <v>231</v>
      </c>
      <c r="Q28" s="104" t="s">
        <v>232</v>
      </c>
      <c r="R28" s="102" t="s">
        <v>123</v>
      </c>
      <c r="S28" s="105" t="s">
        <v>243</v>
      </c>
    </row>
    <row r="29" spans="2:19" ht="51" x14ac:dyDescent="0.25">
      <c r="B29" s="226"/>
      <c r="C29" s="46">
        <v>11</v>
      </c>
      <c r="D29" s="153" t="s">
        <v>284</v>
      </c>
      <c r="E29" s="354"/>
      <c r="F29" s="71">
        <v>2</v>
      </c>
      <c r="G29" s="71">
        <v>20</v>
      </c>
      <c r="H29" s="71" t="s">
        <v>85</v>
      </c>
      <c r="I29" s="103" t="s">
        <v>204</v>
      </c>
      <c r="J29" s="71">
        <v>2</v>
      </c>
      <c r="K29" s="71">
        <v>20</v>
      </c>
      <c r="L29" s="71" t="s">
        <v>85</v>
      </c>
      <c r="M29" s="102" t="s">
        <v>133</v>
      </c>
      <c r="N29" s="104" t="s">
        <v>235</v>
      </c>
      <c r="O29" s="102" t="s">
        <v>113</v>
      </c>
      <c r="P29" s="102" t="s">
        <v>231</v>
      </c>
      <c r="Q29" s="104" t="s">
        <v>234</v>
      </c>
      <c r="R29" s="71" t="s">
        <v>125</v>
      </c>
      <c r="S29" s="56" t="s">
        <v>244</v>
      </c>
    </row>
    <row r="30" spans="2:19" ht="25.5" customHeight="1" x14ac:dyDescent="0.25">
      <c r="B30" s="226"/>
      <c r="C30" s="46">
        <v>12</v>
      </c>
      <c r="D30" s="153" t="s">
        <v>285</v>
      </c>
      <c r="E30" s="354"/>
      <c r="F30" s="71">
        <v>2</v>
      </c>
      <c r="G30" s="71">
        <v>10</v>
      </c>
      <c r="H30" s="71" t="s">
        <v>83</v>
      </c>
      <c r="I30" s="356" t="s">
        <v>205</v>
      </c>
      <c r="J30" s="71">
        <v>2</v>
      </c>
      <c r="K30" s="71">
        <v>10</v>
      </c>
      <c r="L30" s="71" t="s">
        <v>83</v>
      </c>
      <c r="M30" s="102" t="s">
        <v>133</v>
      </c>
      <c r="N30" s="341" t="s">
        <v>236</v>
      </c>
      <c r="O30" s="341" t="s">
        <v>237</v>
      </c>
      <c r="P30" s="341" t="s">
        <v>231</v>
      </c>
      <c r="Q30" s="341" t="s">
        <v>239</v>
      </c>
      <c r="R30" s="341" t="s">
        <v>219</v>
      </c>
      <c r="S30" s="377" t="s">
        <v>240</v>
      </c>
    </row>
    <row r="31" spans="2:19" s="1" customFormat="1" x14ac:dyDescent="0.25">
      <c r="B31" s="226"/>
      <c r="C31" s="46">
        <v>13</v>
      </c>
      <c r="D31" s="153" t="s">
        <v>286</v>
      </c>
      <c r="E31" s="354"/>
      <c r="F31" s="71">
        <v>3</v>
      </c>
      <c r="G31" s="71">
        <v>20</v>
      </c>
      <c r="H31" s="71" t="s">
        <v>86</v>
      </c>
      <c r="I31" s="356"/>
      <c r="J31" s="71">
        <v>3</v>
      </c>
      <c r="K31" s="71">
        <v>20</v>
      </c>
      <c r="L31" s="71" t="s">
        <v>86</v>
      </c>
      <c r="M31" s="102"/>
      <c r="N31" s="341"/>
      <c r="O31" s="341"/>
      <c r="P31" s="341"/>
      <c r="Q31" s="341"/>
      <c r="R31" s="341"/>
      <c r="S31" s="377"/>
    </row>
    <row r="32" spans="2:19" s="1" customFormat="1" ht="38.25" x14ac:dyDescent="0.25">
      <c r="B32" s="226"/>
      <c r="C32" s="46">
        <v>14</v>
      </c>
      <c r="D32" s="153" t="s">
        <v>169</v>
      </c>
      <c r="E32" s="354"/>
      <c r="F32" s="71">
        <v>3</v>
      </c>
      <c r="G32" s="71">
        <v>20</v>
      </c>
      <c r="H32" s="71" t="s">
        <v>86</v>
      </c>
      <c r="I32" s="103" t="s">
        <v>206</v>
      </c>
      <c r="J32" s="71">
        <v>3</v>
      </c>
      <c r="K32" s="71">
        <v>20</v>
      </c>
      <c r="L32" s="71" t="s">
        <v>86</v>
      </c>
      <c r="M32" s="102"/>
      <c r="N32" s="104" t="s">
        <v>245</v>
      </c>
      <c r="O32" s="102" t="s">
        <v>246</v>
      </c>
      <c r="P32" s="102" t="s">
        <v>247</v>
      </c>
      <c r="Q32" s="104" t="s">
        <v>126</v>
      </c>
      <c r="R32" s="71" t="s">
        <v>238</v>
      </c>
      <c r="S32" s="105" t="s">
        <v>127</v>
      </c>
    </row>
    <row r="33" spans="2:19" s="1" customFormat="1" ht="51" x14ac:dyDescent="0.25">
      <c r="B33" s="226"/>
      <c r="C33" s="46">
        <v>15</v>
      </c>
      <c r="D33" s="153" t="s">
        <v>186</v>
      </c>
      <c r="E33" s="354"/>
      <c r="F33" s="71">
        <v>2</v>
      </c>
      <c r="G33" s="71">
        <v>20</v>
      </c>
      <c r="H33" s="71" t="s">
        <v>85</v>
      </c>
      <c r="I33" s="103" t="s">
        <v>207</v>
      </c>
      <c r="J33" s="71">
        <v>2</v>
      </c>
      <c r="K33" s="71">
        <v>20</v>
      </c>
      <c r="L33" s="71" t="s">
        <v>85</v>
      </c>
      <c r="M33" s="102"/>
      <c r="N33" s="104" t="s">
        <v>248</v>
      </c>
      <c r="O33" s="102" t="s">
        <v>120</v>
      </c>
      <c r="P33" s="102" t="s">
        <v>231</v>
      </c>
      <c r="Q33" s="104" t="s">
        <v>253</v>
      </c>
      <c r="R33" s="71" t="s">
        <v>254</v>
      </c>
      <c r="S33" s="105" t="s">
        <v>255</v>
      </c>
    </row>
    <row r="34" spans="2:19" s="1" customFormat="1" ht="25.5" x14ac:dyDescent="0.25">
      <c r="B34" s="226"/>
      <c r="C34" s="46">
        <v>16</v>
      </c>
      <c r="D34" s="89" t="s">
        <v>287</v>
      </c>
      <c r="E34" s="354"/>
      <c r="F34" s="71">
        <v>2</v>
      </c>
      <c r="G34" s="71">
        <v>10</v>
      </c>
      <c r="H34" s="71" t="s">
        <v>83</v>
      </c>
      <c r="I34" s="103" t="s">
        <v>208</v>
      </c>
      <c r="J34" s="71">
        <v>2</v>
      </c>
      <c r="K34" s="71">
        <v>10</v>
      </c>
      <c r="L34" s="71" t="s">
        <v>83</v>
      </c>
      <c r="M34" s="102"/>
      <c r="N34" s="104" t="s">
        <v>256</v>
      </c>
      <c r="O34" s="102" t="s">
        <v>257</v>
      </c>
      <c r="P34" s="102" t="s">
        <v>231</v>
      </c>
      <c r="Q34" s="104" t="s">
        <v>258</v>
      </c>
      <c r="R34" s="71" t="s">
        <v>259</v>
      </c>
      <c r="S34" s="105" t="s">
        <v>240</v>
      </c>
    </row>
    <row r="35" spans="2:19" s="1" customFormat="1" ht="39" customHeight="1" x14ac:dyDescent="0.25">
      <c r="B35" s="226"/>
      <c r="C35" s="46">
        <v>17</v>
      </c>
      <c r="D35" s="89" t="s">
        <v>187</v>
      </c>
      <c r="E35" s="354"/>
      <c r="F35" s="71">
        <v>3</v>
      </c>
      <c r="G35" s="71">
        <v>10</v>
      </c>
      <c r="H35" s="71" t="s">
        <v>85</v>
      </c>
      <c r="I35" s="356" t="s">
        <v>233</v>
      </c>
      <c r="J35" s="71">
        <v>3</v>
      </c>
      <c r="K35" s="71">
        <v>10</v>
      </c>
      <c r="L35" s="71" t="s">
        <v>85</v>
      </c>
      <c r="M35" s="102"/>
      <c r="N35" s="384" t="s">
        <v>139</v>
      </c>
      <c r="O35" s="341" t="s">
        <v>135</v>
      </c>
      <c r="P35" s="341" t="s">
        <v>140</v>
      </c>
      <c r="Q35" s="341" t="s">
        <v>136</v>
      </c>
      <c r="R35" s="341" t="s">
        <v>137</v>
      </c>
      <c r="S35" s="342" t="s">
        <v>138</v>
      </c>
    </row>
    <row r="36" spans="2:19" s="1" customFormat="1" ht="23.25" thickBot="1" x14ac:dyDescent="0.3">
      <c r="B36" s="226"/>
      <c r="C36" s="46">
        <v>18</v>
      </c>
      <c r="D36" s="90" t="s">
        <v>188</v>
      </c>
      <c r="E36" s="354"/>
      <c r="F36" s="71">
        <v>3</v>
      </c>
      <c r="G36" s="71">
        <v>20</v>
      </c>
      <c r="H36" s="71" t="s">
        <v>86</v>
      </c>
      <c r="I36" s="356"/>
      <c r="J36" s="71">
        <v>3</v>
      </c>
      <c r="K36" s="71">
        <v>20</v>
      </c>
      <c r="L36" s="71" t="s">
        <v>86</v>
      </c>
      <c r="M36" s="102"/>
      <c r="N36" s="384"/>
      <c r="O36" s="341"/>
      <c r="P36" s="341"/>
      <c r="Q36" s="341"/>
      <c r="R36" s="341"/>
      <c r="S36" s="342"/>
    </row>
    <row r="37" spans="2:19" s="1" customFormat="1" ht="22.5" customHeight="1" x14ac:dyDescent="0.25">
      <c r="B37" s="226"/>
      <c r="C37" s="46">
        <v>19</v>
      </c>
      <c r="D37" s="152" t="s">
        <v>178</v>
      </c>
      <c r="E37" s="354"/>
      <c r="F37" s="71">
        <v>2</v>
      </c>
      <c r="G37" s="71">
        <v>20</v>
      </c>
      <c r="H37" s="71" t="s">
        <v>85</v>
      </c>
      <c r="I37" s="356" t="s">
        <v>90</v>
      </c>
      <c r="J37" s="71">
        <v>2</v>
      </c>
      <c r="K37" s="71">
        <v>20</v>
      </c>
      <c r="L37" s="71" t="s">
        <v>85</v>
      </c>
      <c r="M37" s="102"/>
      <c r="N37" s="343" t="s">
        <v>128</v>
      </c>
      <c r="O37" s="341" t="s">
        <v>130</v>
      </c>
      <c r="P37" s="341" t="s">
        <v>129</v>
      </c>
      <c r="Q37" s="343" t="s">
        <v>131</v>
      </c>
      <c r="R37" s="341" t="s">
        <v>172</v>
      </c>
      <c r="S37" s="344" t="s">
        <v>132</v>
      </c>
    </row>
    <row r="38" spans="2:19" s="1" customFormat="1" x14ac:dyDescent="0.25">
      <c r="B38" s="226"/>
      <c r="C38" s="46">
        <v>20</v>
      </c>
      <c r="D38" s="153" t="s">
        <v>170</v>
      </c>
      <c r="E38" s="354"/>
      <c r="F38" s="71">
        <v>2</v>
      </c>
      <c r="G38" s="71">
        <v>10</v>
      </c>
      <c r="H38" s="71" t="s">
        <v>83</v>
      </c>
      <c r="I38" s="356"/>
      <c r="J38" s="71">
        <v>2</v>
      </c>
      <c r="K38" s="71">
        <v>10</v>
      </c>
      <c r="L38" s="71" t="s">
        <v>83</v>
      </c>
      <c r="M38" s="102"/>
      <c r="N38" s="343"/>
      <c r="O38" s="341"/>
      <c r="P38" s="341"/>
      <c r="Q38" s="343"/>
      <c r="R38" s="341"/>
      <c r="S38" s="344"/>
    </row>
    <row r="39" spans="2:19" s="1" customFormat="1" ht="38.25" x14ac:dyDescent="0.25">
      <c r="B39" s="226"/>
      <c r="C39" s="46">
        <v>21</v>
      </c>
      <c r="D39" s="153" t="s">
        <v>288</v>
      </c>
      <c r="E39" s="354"/>
      <c r="F39" s="71">
        <v>1</v>
      </c>
      <c r="G39" s="71">
        <v>20</v>
      </c>
      <c r="H39" s="71" t="s">
        <v>83</v>
      </c>
      <c r="I39" s="103" t="s">
        <v>91</v>
      </c>
      <c r="J39" s="71">
        <v>1</v>
      </c>
      <c r="K39" s="71">
        <v>20</v>
      </c>
      <c r="L39" s="71" t="s">
        <v>83</v>
      </c>
      <c r="M39" s="102"/>
      <c r="N39" s="343" t="s">
        <v>134</v>
      </c>
      <c r="O39" s="341" t="s">
        <v>135</v>
      </c>
      <c r="P39" s="341" t="s">
        <v>114</v>
      </c>
      <c r="Q39" s="341" t="s">
        <v>136</v>
      </c>
      <c r="R39" s="341" t="s">
        <v>137</v>
      </c>
      <c r="S39" s="344" t="s">
        <v>138</v>
      </c>
    </row>
    <row r="40" spans="2:19" s="1" customFormat="1" ht="33.75" x14ac:dyDescent="0.25">
      <c r="B40" s="226"/>
      <c r="C40" s="46">
        <v>22</v>
      </c>
      <c r="D40" s="153" t="s">
        <v>175</v>
      </c>
      <c r="E40" s="354"/>
      <c r="F40" s="71">
        <v>2</v>
      </c>
      <c r="G40" s="71">
        <v>20</v>
      </c>
      <c r="H40" s="71" t="s">
        <v>85</v>
      </c>
      <c r="I40" s="103" t="s">
        <v>209</v>
      </c>
      <c r="J40" s="71">
        <v>2</v>
      </c>
      <c r="K40" s="71">
        <v>20</v>
      </c>
      <c r="L40" s="71" t="s">
        <v>85</v>
      </c>
      <c r="M40" s="102"/>
      <c r="N40" s="343"/>
      <c r="O40" s="341"/>
      <c r="P40" s="341"/>
      <c r="Q40" s="341"/>
      <c r="R40" s="341"/>
      <c r="S40" s="344"/>
    </row>
    <row r="41" spans="2:19" s="1" customFormat="1" ht="63.75" x14ac:dyDescent="0.25">
      <c r="B41" s="226"/>
      <c r="C41" s="46">
        <v>23</v>
      </c>
      <c r="D41" s="153" t="s">
        <v>176</v>
      </c>
      <c r="E41" s="354"/>
      <c r="F41" s="71">
        <v>2</v>
      </c>
      <c r="G41" s="71">
        <v>20</v>
      </c>
      <c r="H41" s="71" t="s">
        <v>85</v>
      </c>
      <c r="I41" s="103" t="s">
        <v>210</v>
      </c>
      <c r="J41" s="71">
        <v>2</v>
      </c>
      <c r="K41" s="71">
        <v>20</v>
      </c>
      <c r="L41" s="71" t="s">
        <v>85</v>
      </c>
      <c r="M41" s="102"/>
      <c r="N41" s="104" t="s">
        <v>250</v>
      </c>
      <c r="O41" s="102" t="s">
        <v>120</v>
      </c>
      <c r="P41" s="102" t="s">
        <v>249</v>
      </c>
      <c r="Q41" s="104" t="s">
        <v>251</v>
      </c>
      <c r="R41" s="102" t="s">
        <v>137</v>
      </c>
      <c r="S41" s="105" t="s">
        <v>252</v>
      </c>
    </row>
    <row r="42" spans="2:19" s="1" customFormat="1" ht="25.5" customHeight="1" x14ac:dyDescent="0.25">
      <c r="B42" s="226"/>
      <c r="C42" s="46">
        <v>24</v>
      </c>
      <c r="D42" s="153" t="s">
        <v>189</v>
      </c>
      <c r="E42" s="354"/>
      <c r="F42" s="71">
        <v>2</v>
      </c>
      <c r="G42" s="71">
        <v>20</v>
      </c>
      <c r="H42" s="71" t="s">
        <v>85</v>
      </c>
      <c r="I42" s="356" t="s">
        <v>94</v>
      </c>
      <c r="J42" s="71">
        <v>2</v>
      </c>
      <c r="K42" s="71">
        <v>20</v>
      </c>
      <c r="L42" s="71" t="s">
        <v>85</v>
      </c>
      <c r="M42" s="102"/>
      <c r="N42" s="341" t="s">
        <v>134</v>
      </c>
      <c r="O42" s="341" t="s">
        <v>135</v>
      </c>
      <c r="P42" s="341" t="s">
        <v>114</v>
      </c>
      <c r="Q42" s="341" t="s">
        <v>136</v>
      </c>
      <c r="R42" s="341" t="s">
        <v>137</v>
      </c>
      <c r="S42" s="342" t="s">
        <v>138</v>
      </c>
    </row>
    <row r="43" spans="2:19" s="1" customFormat="1" ht="25.5" customHeight="1" x14ac:dyDescent="0.25">
      <c r="B43" s="226"/>
      <c r="C43" s="46">
        <v>25</v>
      </c>
      <c r="D43" s="153" t="s">
        <v>168</v>
      </c>
      <c r="E43" s="354"/>
      <c r="F43" s="71">
        <v>2</v>
      </c>
      <c r="G43" s="71">
        <v>20</v>
      </c>
      <c r="H43" s="71" t="s">
        <v>85</v>
      </c>
      <c r="I43" s="356"/>
      <c r="J43" s="71">
        <v>2</v>
      </c>
      <c r="K43" s="71">
        <v>20</v>
      </c>
      <c r="L43" s="71" t="s">
        <v>85</v>
      </c>
      <c r="M43" s="102"/>
      <c r="N43" s="341"/>
      <c r="O43" s="341"/>
      <c r="P43" s="341"/>
      <c r="Q43" s="341"/>
      <c r="R43" s="341"/>
      <c r="S43" s="342"/>
    </row>
    <row r="44" spans="2:19" s="1" customFormat="1" ht="114.75" x14ac:dyDescent="0.25">
      <c r="B44" s="226"/>
      <c r="C44" s="46">
        <v>26</v>
      </c>
      <c r="D44" s="153" t="s">
        <v>171</v>
      </c>
      <c r="E44" s="354"/>
      <c r="F44" s="71">
        <v>2</v>
      </c>
      <c r="G44" s="71">
        <v>20</v>
      </c>
      <c r="H44" s="71" t="s">
        <v>85</v>
      </c>
      <c r="I44" s="103" t="s">
        <v>92</v>
      </c>
      <c r="J44" s="71">
        <v>2</v>
      </c>
      <c r="K44" s="71">
        <v>20</v>
      </c>
      <c r="L44" s="71" t="s">
        <v>85</v>
      </c>
      <c r="M44" s="102"/>
      <c r="N44" s="104" t="s">
        <v>142</v>
      </c>
      <c r="O44" s="46" t="s">
        <v>120</v>
      </c>
      <c r="P44" s="71" t="s">
        <v>141</v>
      </c>
      <c r="Q44" s="102" t="s">
        <v>143</v>
      </c>
      <c r="R44" s="71" t="s">
        <v>144</v>
      </c>
      <c r="S44" s="57" t="s">
        <v>145</v>
      </c>
    </row>
    <row r="45" spans="2:19" s="1" customFormat="1" ht="102.75" thickBot="1" x14ac:dyDescent="0.3">
      <c r="B45" s="227"/>
      <c r="C45" s="52">
        <v>27</v>
      </c>
      <c r="D45" s="154" t="s">
        <v>190</v>
      </c>
      <c r="E45" s="355"/>
      <c r="F45" s="50">
        <v>2</v>
      </c>
      <c r="G45" s="50">
        <v>20</v>
      </c>
      <c r="H45" s="50" t="s">
        <v>85</v>
      </c>
      <c r="I45" s="99" t="s">
        <v>91</v>
      </c>
      <c r="J45" s="50">
        <v>2</v>
      </c>
      <c r="K45" s="50">
        <v>20</v>
      </c>
      <c r="L45" s="50" t="s">
        <v>85</v>
      </c>
      <c r="M45" s="2"/>
      <c r="N45" s="108" t="s">
        <v>134</v>
      </c>
      <c r="O45" s="2" t="s">
        <v>135</v>
      </c>
      <c r="P45" s="2" t="s">
        <v>114</v>
      </c>
      <c r="Q45" s="2" t="s">
        <v>136</v>
      </c>
      <c r="R45" s="2" t="s">
        <v>137</v>
      </c>
      <c r="S45" s="9" t="s">
        <v>138</v>
      </c>
    </row>
    <row r="46" spans="2:19" s="1" customFormat="1" ht="15" customHeight="1" x14ac:dyDescent="0.25">
      <c r="B46" s="378" t="s">
        <v>260</v>
      </c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80"/>
    </row>
    <row r="47" spans="2:19" s="1" customFormat="1" ht="15.75" customHeight="1" thickBot="1" x14ac:dyDescent="0.3">
      <c r="B47" s="381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3"/>
    </row>
    <row r="48" spans="2:19" ht="15" customHeight="1" x14ac:dyDescent="0.25">
      <c r="B48" s="365" t="s">
        <v>181</v>
      </c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7"/>
    </row>
    <row r="49" spans="2:19" ht="16.5" customHeight="1" thickBot="1" x14ac:dyDescent="0.3">
      <c r="B49" s="368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0"/>
    </row>
    <row r="50" spans="2:19" ht="15.75" thickBot="1" x14ac:dyDescent="0.3">
      <c r="B50" s="371" t="s">
        <v>7</v>
      </c>
      <c r="C50" s="372"/>
      <c r="D50" s="372"/>
      <c r="E50" s="373"/>
      <c r="F50" s="374" t="s">
        <v>78</v>
      </c>
      <c r="G50" s="374"/>
      <c r="H50" s="374"/>
      <c r="I50" s="374"/>
      <c r="J50" s="374"/>
      <c r="K50" s="374"/>
      <c r="L50" s="374"/>
      <c r="M50" s="374"/>
      <c r="N50" s="374"/>
      <c r="O50" s="374"/>
      <c r="P50" s="374" t="s">
        <v>95</v>
      </c>
      <c r="Q50" s="374"/>
      <c r="R50" s="374"/>
      <c r="S50" s="376"/>
    </row>
    <row r="51" spans="2:19" ht="15" customHeight="1" x14ac:dyDescent="0.25">
      <c r="B51" s="390" t="s">
        <v>8</v>
      </c>
      <c r="C51" s="393" t="s">
        <v>9</v>
      </c>
      <c r="D51" s="394"/>
      <c r="E51" s="397" t="s">
        <v>10</v>
      </c>
      <c r="F51" s="398" t="s">
        <v>79</v>
      </c>
      <c r="G51" s="398"/>
      <c r="H51" s="398"/>
      <c r="I51" s="399" t="s">
        <v>96</v>
      </c>
      <c r="J51" s="399"/>
      <c r="K51" s="399"/>
      <c r="L51" s="399"/>
      <c r="M51" s="399"/>
      <c r="N51" s="399"/>
      <c r="O51" s="399"/>
      <c r="P51" s="359" t="s">
        <v>97</v>
      </c>
      <c r="Q51" s="359" t="s">
        <v>98</v>
      </c>
      <c r="R51" s="359" t="s">
        <v>99</v>
      </c>
      <c r="S51" s="362" t="s">
        <v>100</v>
      </c>
    </row>
    <row r="52" spans="2:19" ht="15" customHeight="1" x14ac:dyDescent="0.25">
      <c r="B52" s="391"/>
      <c r="C52" s="395"/>
      <c r="D52" s="396"/>
      <c r="E52" s="397"/>
      <c r="F52" s="375" t="s">
        <v>80</v>
      </c>
      <c r="G52" s="375"/>
      <c r="H52" s="375"/>
      <c r="I52" s="388" t="s">
        <v>101</v>
      </c>
      <c r="J52" s="375" t="s">
        <v>102</v>
      </c>
      <c r="K52" s="375"/>
      <c r="L52" s="375"/>
      <c r="M52" s="375" t="s">
        <v>103</v>
      </c>
      <c r="N52" s="375"/>
      <c r="O52" s="375"/>
      <c r="P52" s="360"/>
      <c r="Q52" s="360"/>
      <c r="R52" s="360"/>
      <c r="S52" s="363"/>
    </row>
    <row r="53" spans="2:19" ht="79.5" customHeight="1" thickBot="1" x14ac:dyDescent="0.3">
      <c r="B53" s="392"/>
      <c r="C53" s="131" t="s">
        <v>0</v>
      </c>
      <c r="D53" s="131" t="s">
        <v>11</v>
      </c>
      <c r="E53" s="397"/>
      <c r="F53" s="132" t="s">
        <v>43</v>
      </c>
      <c r="G53" s="132" t="s">
        <v>60</v>
      </c>
      <c r="H53" s="132" t="s">
        <v>82</v>
      </c>
      <c r="I53" s="389"/>
      <c r="J53" s="132" t="s">
        <v>43</v>
      </c>
      <c r="K53" s="132" t="s">
        <v>60</v>
      </c>
      <c r="L53" s="132" t="s">
        <v>82</v>
      </c>
      <c r="M53" s="132" t="s">
        <v>104</v>
      </c>
      <c r="N53" s="132" t="s">
        <v>98</v>
      </c>
      <c r="O53" s="132" t="s">
        <v>105</v>
      </c>
      <c r="P53" s="361"/>
      <c r="Q53" s="361"/>
      <c r="R53" s="361"/>
      <c r="S53" s="364"/>
    </row>
    <row r="54" spans="2:19" ht="40.5" customHeight="1" x14ac:dyDescent="0.25">
      <c r="B54" s="385" t="s">
        <v>17</v>
      </c>
      <c r="C54" s="51">
        <v>28</v>
      </c>
      <c r="D54" s="100" t="s">
        <v>179</v>
      </c>
      <c r="E54" s="400" t="s">
        <v>19</v>
      </c>
      <c r="F54" s="17">
        <v>2</v>
      </c>
      <c r="G54" s="17">
        <v>10</v>
      </c>
      <c r="H54" s="17" t="s">
        <v>83</v>
      </c>
      <c r="I54" s="400" t="s">
        <v>93</v>
      </c>
      <c r="J54" s="17">
        <v>2</v>
      </c>
      <c r="K54" s="17">
        <v>10</v>
      </c>
      <c r="L54" s="17" t="s">
        <v>83</v>
      </c>
      <c r="M54" s="58" t="s">
        <v>141</v>
      </c>
      <c r="N54" s="61" t="s">
        <v>149</v>
      </c>
      <c r="O54" s="59" t="s">
        <v>146</v>
      </c>
      <c r="P54" s="58" t="s">
        <v>141</v>
      </c>
      <c r="Q54" s="106" t="s">
        <v>147</v>
      </c>
      <c r="R54" s="78" t="s">
        <v>150</v>
      </c>
      <c r="S54" s="60" t="s">
        <v>148</v>
      </c>
    </row>
    <row r="55" spans="2:19" ht="40.5" customHeight="1" x14ac:dyDescent="0.25">
      <c r="B55" s="386"/>
      <c r="C55" s="46">
        <v>29</v>
      </c>
      <c r="D55" s="91" t="s">
        <v>191</v>
      </c>
      <c r="E55" s="343"/>
      <c r="F55" s="71">
        <v>2</v>
      </c>
      <c r="G55" s="71">
        <v>20</v>
      </c>
      <c r="H55" s="71" t="s">
        <v>85</v>
      </c>
      <c r="I55" s="343"/>
      <c r="J55" s="71">
        <v>2</v>
      </c>
      <c r="K55" s="71">
        <v>20</v>
      </c>
      <c r="L55" s="71" t="s">
        <v>85</v>
      </c>
      <c r="M55" s="62" t="s">
        <v>141</v>
      </c>
      <c r="N55" s="55" t="s">
        <v>151</v>
      </c>
      <c r="O55" s="71" t="s">
        <v>152</v>
      </c>
      <c r="P55" s="71" t="s">
        <v>133</v>
      </c>
      <c r="Q55" s="53" t="s">
        <v>153</v>
      </c>
      <c r="R55" s="102" t="s">
        <v>154</v>
      </c>
      <c r="S55" s="105" t="s">
        <v>155</v>
      </c>
    </row>
    <row r="56" spans="2:19" ht="42" customHeight="1" thickBot="1" x14ac:dyDescent="0.3">
      <c r="B56" s="387"/>
      <c r="C56" s="52">
        <v>30</v>
      </c>
      <c r="D56" s="92" t="s">
        <v>192</v>
      </c>
      <c r="E56" s="401"/>
      <c r="F56" s="50">
        <v>1</v>
      </c>
      <c r="G56" s="50">
        <v>20</v>
      </c>
      <c r="H56" s="50" t="s">
        <v>83</v>
      </c>
      <c r="I56" s="108" t="s">
        <v>89</v>
      </c>
      <c r="J56" s="50">
        <v>1</v>
      </c>
      <c r="K56" s="50">
        <v>20</v>
      </c>
      <c r="L56" s="50" t="s">
        <v>83</v>
      </c>
      <c r="M56" s="2" t="s">
        <v>112</v>
      </c>
      <c r="N56" s="54" t="s">
        <v>121</v>
      </c>
      <c r="O56" s="2" t="s">
        <v>115</v>
      </c>
      <c r="P56" s="2" t="s">
        <v>114</v>
      </c>
      <c r="Q56" s="108" t="s">
        <v>122</v>
      </c>
      <c r="R56" s="2" t="s">
        <v>116</v>
      </c>
      <c r="S56" s="9" t="s">
        <v>119</v>
      </c>
    </row>
  </sheetData>
  <mergeCells count="114">
    <mergeCell ref="B17:S18"/>
    <mergeCell ref="B19:S20"/>
    <mergeCell ref="P8:P10"/>
    <mergeCell ref="Q8:Q10"/>
    <mergeCell ref="B21:E21"/>
    <mergeCell ref="Q22:Q24"/>
    <mergeCell ref="R22:R24"/>
    <mergeCell ref="S22:S24"/>
    <mergeCell ref="F23:H23"/>
    <mergeCell ref="I23:I24"/>
    <mergeCell ref="J23:L23"/>
    <mergeCell ref="M23:O23"/>
    <mergeCell ref="P22:P24"/>
    <mergeCell ref="B11:B12"/>
    <mergeCell ref="B13:B16"/>
    <mergeCell ref="E11:E16"/>
    <mergeCell ref="I11:I12"/>
    <mergeCell ref="I13:I14"/>
    <mergeCell ref="N11:N12"/>
    <mergeCell ref="N13:N14"/>
    <mergeCell ref="P11:P12"/>
    <mergeCell ref="P13:P14"/>
    <mergeCell ref="Q11:Q12"/>
    <mergeCell ref="Q13:Q14"/>
    <mergeCell ref="B3:S4"/>
    <mergeCell ref="B5:S6"/>
    <mergeCell ref="R8:R10"/>
    <mergeCell ref="S8:S10"/>
    <mergeCell ref="F9:H9"/>
    <mergeCell ref="I9:I10"/>
    <mergeCell ref="J9:L9"/>
    <mergeCell ref="M9:O9"/>
    <mergeCell ref="B7:E7"/>
    <mergeCell ref="F7:O7"/>
    <mergeCell ref="P7:S7"/>
    <mergeCell ref="B8:B10"/>
    <mergeCell ref="C8:D9"/>
    <mergeCell ref="E8:E10"/>
    <mergeCell ref="F8:H8"/>
    <mergeCell ref="I8:O8"/>
    <mergeCell ref="B54:B56"/>
    <mergeCell ref="F52:H52"/>
    <mergeCell ref="I52:I53"/>
    <mergeCell ref="B51:B53"/>
    <mergeCell ref="C51:D52"/>
    <mergeCell ref="E51:E53"/>
    <mergeCell ref="F51:H51"/>
    <mergeCell ref="I51:O51"/>
    <mergeCell ref="B22:B24"/>
    <mergeCell ref="C22:D23"/>
    <mergeCell ref="E22:E24"/>
    <mergeCell ref="F22:H22"/>
    <mergeCell ref="I22:O22"/>
    <mergeCell ref="E54:E56"/>
    <mergeCell ref="I54:I55"/>
    <mergeCell ref="R30:R31"/>
    <mergeCell ref="Q51:Q53"/>
    <mergeCell ref="R51:R53"/>
    <mergeCell ref="S51:S53"/>
    <mergeCell ref="B48:S49"/>
    <mergeCell ref="B50:E50"/>
    <mergeCell ref="F50:O50"/>
    <mergeCell ref="J52:L52"/>
    <mergeCell ref="M52:O52"/>
    <mergeCell ref="P51:P53"/>
    <mergeCell ref="P50:S50"/>
    <mergeCell ref="P39:P40"/>
    <mergeCell ref="S30:S31"/>
    <mergeCell ref="B46:S47"/>
    <mergeCell ref="I42:I43"/>
    <mergeCell ref="N35:N36"/>
    <mergeCell ref="O35:O36"/>
    <mergeCell ref="P35:P36"/>
    <mergeCell ref="Q35:Q36"/>
    <mergeCell ref="R35:R36"/>
    <mergeCell ref="S35:S36"/>
    <mergeCell ref="N42:N43"/>
    <mergeCell ref="O42:O43"/>
    <mergeCell ref="P42:P43"/>
    <mergeCell ref="R11:R12"/>
    <mergeCell ref="S11:S12"/>
    <mergeCell ref="R13:R14"/>
    <mergeCell ref="S13:S14"/>
    <mergeCell ref="B25:B45"/>
    <mergeCell ref="E25:E45"/>
    <mergeCell ref="I26:I27"/>
    <mergeCell ref="I30:I31"/>
    <mergeCell ref="I35:I36"/>
    <mergeCell ref="I37:I38"/>
    <mergeCell ref="F21:O21"/>
    <mergeCell ref="P21:S21"/>
    <mergeCell ref="R39:R40"/>
    <mergeCell ref="S39:S40"/>
    <mergeCell ref="N26:N27"/>
    <mergeCell ref="O26:O27"/>
    <mergeCell ref="P26:P27"/>
    <mergeCell ref="Q26:Q27"/>
    <mergeCell ref="S26:S27"/>
    <mergeCell ref="N30:N31"/>
    <mergeCell ref="O30:O31"/>
    <mergeCell ref="P30:P31"/>
    <mergeCell ref="Q30:Q31"/>
    <mergeCell ref="Q39:Q40"/>
    <mergeCell ref="Q42:Q43"/>
    <mergeCell ref="R42:R43"/>
    <mergeCell ref="S42:S43"/>
    <mergeCell ref="N37:N38"/>
    <mergeCell ref="O37:O38"/>
    <mergeCell ref="P37:P38"/>
    <mergeCell ref="Q37:Q38"/>
    <mergeCell ref="R37:R38"/>
    <mergeCell ref="S37:S38"/>
    <mergeCell ref="N39:N40"/>
    <mergeCell ref="O39:O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zoomScale="85" zoomScaleNormal="85" workbookViewId="0">
      <selection activeCell="E13" sqref="E13"/>
    </sheetView>
  </sheetViews>
  <sheetFormatPr baseColWidth="10" defaultRowHeight="15" x14ac:dyDescent="0.25"/>
  <cols>
    <col min="1" max="1" width="6.28515625" customWidth="1"/>
    <col min="2" max="2" width="28.7109375" customWidth="1"/>
  </cols>
  <sheetData>
    <row r="1" spans="2:11" ht="15.75" thickBot="1" x14ac:dyDescent="0.3"/>
    <row r="2" spans="2:11" x14ac:dyDescent="0.25">
      <c r="B2" s="203"/>
      <c r="C2" s="190"/>
      <c r="D2" s="190"/>
      <c r="E2" s="190"/>
      <c r="F2" s="190"/>
      <c r="G2" s="190"/>
      <c r="H2" s="190"/>
      <c r="I2" s="190"/>
      <c r="J2" s="190"/>
      <c r="K2" s="191"/>
    </row>
    <row r="3" spans="2:1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4"/>
    </row>
    <row r="4" spans="2:1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4"/>
    </row>
    <row r="5" spans="2:11" x14ac:dyDescent="0.25">
      <c r="B5" s="192"/>
      <c r="C5" s="193"/>
      <c r="D5" s="193"/>
      <c r="E5" s="193"/>
      <c r="F5" s="193"/>
      <c r="G5" s="193"/>
      <c r="H5" s="193"/>
      <c r="I5" s="193"/>
      <c r="J5" s="193"/>
      <c r="K5" s="194"/>
    </row>
    <row r="6" spans="2:11" x14ac:dyDescent="0.25">
      <c r="B6" s="192"/>
      <c r="C6" s="193"/>
      <c r="D6" s="193"/>
      <c r="E6" s="193"/>
      <c r="F6" s="193"/>
      <c r="G6" s="193"/>
      <c r="H6" s="193"/>
      <c r="I6" s="193"/>
      <c r="J6" s="193"/>
      <c r="K6" s="194"/>
    </row>
    <row r="7" spans="2:11" ht="15.75" thickBot="1" x14ac:dyDescent="0.3">
      <c r="B7" s="192"/>
      <c r="C7" s="193"/>
      <c r="D7" s="193"/>
      <c r="E7" s="193"/>
      <c r="F7" s="193"/>
      <c r="G7" s="193"/>
      <c r="H7" s="193"/>
      <c r="I7" s="193"/>
      <c r="J7" s="193"/>
      <c r="K7" s="194"/>
    </row>
    <row r="8" spans="2:11" ht="28.5" customHeight="1" thickBot="1" x14ac:dyDescent="0.3">
      <c r="B8" s="451" t="s">
        <v>165</v>
      </c>
      <c r="C8" s="452"/>
      <c r="D8" s="452"/>
      <c r="E8" s="452"/>
      <c r="F8" s="452"/>
      <c r="G8" s="452"/>
      <c r="H8" s="452"/>
      <c r="I8" s="452"/>
      <c r="J8" s="452"/>
      <c r="K8" s="453"/>
    </row>
    <row r="9" spans="2:11" ht="15.75" thickBot="1" x14ac:dyDescent="0.3">
      <c r="B9" s="446" t="s">
        <v>156</v>
      </c>
      <c r="C9" s="442" t="s">
        <v>157</v>
      </c>
      <c r="D9" s="448" t="s">
        <v>158</v>
      </c>
      <c r="E9" s="449"/>
      <c r="F9" s="449" t="s">
        <v>159</v>
      </c>
      <c r="G9" s="449"/>
      <c r="H9" s="449" t="s">
        <v>160</v>
      </c>
      <c r="I9" s="450"/>
      <c r="J9" s="442" t="s">
        <v>98</v>
      </c>
      <c r="K9" s="444" t="s">
        <v>161</v>
      </c>
    </row>
    <row r="10" spans="2:11" ht="88.5" customHeight="1" thickBot="1" x14ac:dyDescent="0.3">
      <c r="B10" s="447"/>
      <c r="C10" s="443"/>
      <c r="D10" s="144" t="s">
        <v>56</v>
      </c>
      <c r="E10" s="144" t="s">
        <v>162</v>
      </c>
      <c r="F10" s="144" t="s">
        <v>87</v>
      </c>
      <c r="G10" s="144" t="s">
        <v>88</v>
      </c>
      <c r="H10" s="144" t="s">
        <v>163</v>
      </c>
      <c r="I10" s="145" t="s">
        <v>164</v>
      </c>
      <c r="J10" s="443"/>
      <c r="K10" s="445"/>
    </row>
    <row r="11" spans="2:11" x14ac:dyDescent="0.25">
      <c r="B11" s="146" t="s">
        <v>12</v>
      </c>
      <c r="C11" s="63">
        <v>12</v>
      </c>
      <c r="D11" s="51">
        <v>7</v>
      </c>
      <c r="E11" s="51">
        <v>1</v>
      </c>
      <c r="F11" s="51">
        <v>7</v>
      </c>
      <c r="G11" s="51">
        <v>1</v>
      </c>
      <c r="H11" s="51">
        <v>7</v>
      </c>
      <c r="I11" s="51">
        <v>1</v>
      </c>
      <c r="J11" s="51">
        <v>7</v>
      </c>
      <c r="K11" s="63">
        <v>12</v>
      </c>
    </row>
    <row r="12" spans="2:11" ht="19.5" customHeight="1" x14ac:dyDescent="0.25">
      <c r="B12" s="147" t="s">
        <v>261</v>
      </c>
      <c r="C12" s="64">
        <v>15</v>
      </c>
      <c r="D12" s="46">
        <v>6</v>
      </c>
      <c r="E12" s="46">
        <v>6</v>
      </c>
      <c r="F12" s="46">
        <v>6</v>
      </c>
      <c r="G12" s="46">
        <v>6</v>
      </c>
      <c r="H12" s="46">
        <v>6</v>
      </c>
      <c r="I12" s="46">
        <v>6</v>
      </c>
      <c r="J12" s="46">
        <v>6</v>
      </c>
      <c r="K12" s="64">
        <v>14</v>
      </c>
    </row>
    <row r="13" spans="2:11" ht="15.75" thickBot="1" x14ac:dyDescent="0.3">
      <c r="B13" s="148" t="s">
        <v>16</v>
      </c>
      <c r="C13" s="65">
        <v>3</v>
      </c>
      <c r="D13" s="52">
        <v>1</v>
      </c>
      <c r="E13" s="52">
        <v>0</v>
      </c>
      <c r="F13" s="52">
        <v>1</v>
      </c>
      <c r="G13" s="52">
        <v>0</v>
      </c>
      <c r="H13" s="52">
        <v>1</v>
      </c>
      <c r="I13" s="52">
        <v>0</v>
      </c>
      <c r="J13" s="52">
        <v>1</v>
      </c>
      <c r="K13" s="65">
        <v>3</v>
      </c>
    </row>
    <row r="14" spans="2:11" x14ac:dyDescent="0.25">
      <c r="G14" s="1"/>
      <c r="H14" s="1"/>
      <c r="I14" s="1"/>
    </row>
  </sheetData>
  <mergeCells count="9">
    <mergeCell ref="J9:J10"/>
    <mergeCell ref="K9:K10"/>
    <mergeCell ref="B2:K7"/>
    <mergeCell ref="B9:B10"/>
    <mergeCell ref="C9:C10"/>
    <mergeCell ref="D9:E9"/>
    <mergeCell ref="F9:G9"/>
    <mergeCell ref="H9:I9"/>
    <mergeCell ref="B8:K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M11" sqref="M11"/>
    </sheetView>
  </sheetViews>
  <sheetFormatPr baseColWidth="10" defaultRowHeight="15" x14ac:dyDescent="0.25"/>
  <cols>
    <col min="2" max="2" width="47" customWidth="1"/>
  </cols>
  <sheetData>
    <row r="1" spans="2:3" ht="15.75" thickBot="1" x14ac:dyDescent="0.3"/>
    <row r="2" spans="2:3" s="1" customFormat="1" x14ac:dyDescent="0.25">
      <c r="B2" s="456"/>
      <c r="C2" s="191"/>
    </row>
    <row r="3" spans="2:3" s="1" customFormat="1" x14ac:dyDescent="0.25">
      <c r="B3" s="192"/>
      <c r="C3" s="194"/>
    </row>
    <row r="4" spans="2:3" x14ac:dyDescent="0.25">
      <c r="B4" s="192"/>
      <c r="C4" s="194"/>
    </row>
    <row r="5" spans="2:3" ht="15.75" thickBot="1" x14ac:dyDescent="0.3">
      <c r="B5" s="195"/>
      <c r="C5" s="197"/>
    </row>
    <row r="6" spans="2:3" ht="24" thickBot="1" x14ac:dyDescent="0.4">
      <c r="B6" s="454" t="s">
        <v>182</v>
      </c>
      <c r="C6" s="455"/>
    </row>
    <row r="7" spans="2:3" x14ac:dyDescent="0.25">
      <c r="B7" s="149" t="s">
        <v>12</v>
      </c>
      <c r="C7" s="63">
        <v>6</v>
      </c>
    </row>
    <row r="8" spans="2:3" x14ac:dyDescent="0.25">
      <c r="B8" s="150" t="s">
        <v>261</v>
      </c>
      <c r="C8" s="64">
        <v>21</v>
      </c>
    </row>
    <row r="9" spans="2:3" ht="15.75" thickBot="1" x14ac:dyDescent="0.3">
      <c r="B9" s="151" t="s">
        <v>16</v>
      </c>
      <c r="C9" s="65">
        <v>3</v>
      </c>
    </row>
  </sheetData>
  <mergeCells count="2">
    <mergeCell ref="B6:C6"/>
    <mergeCell ref="B2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Anexo 1. Definición RC</vt:lpstr>
      <vt:lpstr>Anexo 2. Matriz Concecuencia RC</vt:lpstr>
      <vt:lpstr>Anexo3. Matriz de Impacto</vt:lpstr>
      <vt:lpstr>Anexo 4. Valoración de Riesgo</vt:lpstr>
      <vt:lpstr>Anexo 5. Criterio de Medición </vt:lpstr>
      <vt:lpstr>Anexo 6. Calificación de Riesgo</vt:lpstr>
      <vt:lpstr>Anexo 7. Valoración RC</vt:lpstr>
      <vt:lpstr>Anexo 8. Resumen</vt:lpstr>
      <vt:lpstr>Anexo 9. Grafica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LUIS-</cp:lastModifiedBy>
  <dcterms:created xsi:type="dcterms:W3CDTF">2016-03-21T16:15:25Z</dcterms:created>
  <dcterms:modified xsi:type="dcterms:W3CDTF">2018-06-21T20:24:05Z</dcterms:modified>
</cp:coreProperties>
</file>