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19440" windowHeight="7050"/>
  </bookViews>
  <sheets>
    <sheet name="SUMINISTROS" sheetId="2" r:id="rId1"/>
    <sheet name="PERSONAL" sheetId="3" r:id="rId2"/>
  </sheets>
  <definedNames>
    <definedName name="_xlnm._FilterDatabase" localSheetId="0" hidden="1">SUMINISTROS!$B$21:$M$21</definedName>
  </definedNames>
  <calcPr calcId="162913"/>
</workbook>
</file>

<file path=xl/calcChain.xml><?xml version="1.0" encoding="utf-8"?>
<calcChain xmlns="http://schemas.openxmlformats.org/spreadsheetml/2006/main">
  <c r="G23" i="3" l="1"/>
  <c r="I123" i="2" l="1"/>
  <c r="I124" i="2"/>
  <c r="H24" i="2" l="1"/>
  <c r="H31" i="2"/>
  <c r="H33" i="2"/>
  <c r="H44" i="2"/>
  <c r="H63" i="3"/>
  <c r="H64"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alcChain>
</file>

<file path=xl/sharedStrings.xml><?xml version="1.0" encoding="utf-8"?>
<sst xmlns="http://schemas.openxmlformats.org/spreadsheetml/2006/main" count="1302" uniqueCount="225">
  <si>
    <t>A. INFORMACIÓN GENERAL DE LA ENTIDAD</t>
  </si>
  <si>
    <t>Nombre</t>
  </si>
  <si>
    <t>Dirección</t>
  </si>
  <si>
    <t>Teléfono</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</si>
  <si>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</si>
  <si>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</si>
  <si>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</si>
  <si>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</si>
  <si>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</si>
  <si>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</si>
  <si>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</si>
  <si>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</si>
  <si>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</si>
  <si>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</si>
  <si>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</si>
  <si>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</si>
  <si>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</si>
  <si>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</si>
  <si>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</si>
  <si>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</si>
  <si>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</si>
  <si>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</si>
  <si>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</si>
  <si>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</si>
  <si>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</si>
  <si>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</si>
  <si>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</si>
  <si>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</si>
  <si>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CONTRATACION DIRECTA</t>
  </si>
  <si>
    <t>NO</t>
  </si>
  <si>
    <t>RECURSOS PROPIOS</t>
  </si>
  <si>
    <t>12 MESES</t>
  </si>
  <si>
    <t>6 MESES</t>
  </si>
  <si>
    <t>1 MES</t>
  </si>
  <si>
    <t>8 MESES</t>
  </si>
  <si>
    <t xml:space="preserve">ESE DEPARTAMENTAL HOSPITAL SAN RAFAEL DE FUNDACION </t>
  </si>
  <si>
    <t>CALLE 16 # 5A - 46 SAN BERNARDO</t>
  </si>
  <si>
    <t>http://hospitalsanrafaeldefundacion.gov.co</t>
  </si>
  <si>
    <t>MISIO Y VISION</t>
  </si>
  <si>
    <r>
      <rPr>
        <b/>
        <i/>
        <sz val="11"/>
        <color theme="1"/>
        <rFont val="Calibri"/>
        <family val="2"/>
        <scheme val="minor"/>
      </rPr>
      <t>MISION:</t>
    </r>
    <r>
      <rPr>
        <sz val="11"/>
        <color theme="1"/>
        <rFont val="Calibri"/>
        <family val="2"/>
        <scheme val="minor"/>
      </rPr>
      <t xml:space="preserve"> Somos la Empresa Social del Estado Hospital Departamental San Rafael, entidad pública de orden departamental prestadora de servicios de salud de mediana complejidad, caracterizada por una atención humanizada, oportuna, eficiente, eficaz, efectiva y segura, centrada en el usuario y la gestión del conocimiento para el mejoramiento continuo, apoyados por un talento humano idóneo, comprometido y ético promoviendo el desarrollo científico a través de la relación docencia servicios, con el objetivo de lograr la satisfacción de las necesidades de salud que se presenten.   </t>
    </r>
    <r>
      <rPr>
        <b/>
        <i/>
        <sz val="11"/>
        <color theme="1"/>
        <rFont val="Calibri"/>
        <family val="2"/>
        <scheme val="minor"/>
      </rPr>
      <t>VISION:</t>
    </r>
    <r>
      <rPr>
        <sz val="11"/>
        <color theme="1"/>
        <rFont val="Calibri"/>
        <family val="2"/>
        <scheme val="minor"/>
      </rPr>
      <t xml:space="preserve"> Para el 2020 ser reconocidos como la mejor empresa prestadora de servicios de mediana complejidad especialmente en la atención materno – infantil de toda la región norte del Departamento del Magdalena, implementando un modelo de gestión integral en salud, social, humano y seguro.</t>
    </r>
  </si>
  <si>
    <t>* Aumentar cobertura de la prestación de servicios de salud dirigidas a la atención de las personas, priorizando la atención según los grupos etarios más necesitados.
* Adoptar dentro de la cultura el mejoramiento continuo y permanente de nuestra empresa.
* Formular e implementar un sistema de gestión financiera que optimice los recursos y garantice la sostenibilidad de la ESE.
* Establecer un programa de renovación tecnológica que permita aumentar los estándares de los servicios especializados.
*Contribuir a la generación de conocimiento científico a través de aumentar apoyo a convenios docencia.
*Realizar actividades en beneficio de la comunidad con responsabilidad social y empresarial.
*Mantener un clima organizacional favorable que permita el cumplimiento de los objetivos institucionales.</t>
  </si>
  <si>
    <t>OBJETIVOS ESTRATEGICOS</t>
  </si>
  <si>
    <t>Almacen: Carlos De Lavalle - Almacen@hospitalsanrafeldefundacion.gov.co</t>
  </si>
  <si>
    <t>SILLAS ERGONOMICAS</t>
  </si>
  <si>
    <t>COMPUTADOR DE ESCRITORIO TODO EN UNO</t>
  </si>
  <si>
    <t>ABANICO</t>
  </si>
  <si>
    <t>TELEVISOR</t>
  </si>
  <si>
    <t>IMPRESORA MULTIFUNCIONAL LASER</t>
  </si>
  <si>
    <t xml:space="preserve">IMPRESORA SENCILLA </t>
  </si>
  <si>
    <t>IMPRESORA MULTIFUNCIONAL RICOH</t>
  </si>
  <si>
    <t>ESCRITORIO MULTIPLE</t>
  </si>
  <si>
    <t>ESCRITORIO SENCILLO</t>
  </si>
  <si>
    <t>SILLA RIMAX</t>
  </si>
  <si>
    <t>ESCANER</t>
  </si>
  <si>
    <t>ARCHIVADOR ESTANTES</t>
  </si>
  <si>
    <t>GUILLOTINA</t>
  </si>
  <si>
    <t>REVELADORAS AUTOMATICAS</t>
  </si>
  <si>
    <t>CHASIS RAYOS X</t>
  </si>
  <si>
    <t>NEGATOSCOPIO</t>
  </si>
  <si>
    <t>BAÑO SEROLOGICO</t>
  </si>
  <si>
    <t>ESTERILIZACION</t>
  </si>
  <si>
    <t>MESA PARA TOMA DE MUESTRA</t>
  </si>
  <si>
    <t>MONITOR FETAL (DOPPLER)</t>
  </si>
  <si>
    <t>BASCULA PARA BEBE</t>
  </si>
  <si>
    <t>BOMBA DE INFUSION</t>
  </si>
  <si>
    <t>CAMILLAS HOSPITALARIA</t>
  </si>
  <si>
    <t>SILLA DE RUEDAS</t>
  </si>
  <si>
    <t>AIRE ACONDICIONADO</t>
  </si>
  <si>
    <t>TECLADOS</t>
  </si>
  <si>
    <t>MOUSE</t>
  </si>
  <si>
    <t>CABLE UTP CAT 5e O 6 X 100 MTS</t>
  </si>
  <si>
    <t>KEYSTONE JACK RJ45 X 50 PIEZAS</t>
  </si>
  <si>
    <t>CONECTOR RJ45 X 100 UNIDADES</t>
  </si>
  <si>
    <t>MEMORIA RAM DDR3</t>
  </si>
  <si>
    <t>DISCO DURO DE 500 GB</t>
  </si>
  <si>
    <t>CABLE DE VIDEO VGA</t>
  </si>
  <si>
    <t>CABLE DE PODER</t>
  </si>
  <si>
    <t>DISCO DURO 1 TB</t>
  </si>
  <si>
    <t>CARRO DE CURACIONES</t>
  </si>
  <si>
    <t>TARROS CON DISPENSADOR</t>
  </si>
  <si>
    <t>ESCALERILLA DE DOS PASOS</t>
  </si>
  <si>
    <t>VITRINA DE VIDRIO</t>
  </si>
  <si>
    <t>PESAS DE VELCRO X PAR</t>
  </si>
  <si>
    <t>BALON MEDICINAL</t>
  </si>
  <si>
    <t>HIDROCOLECTOR DE FISIOTERAPIA</t>
  </si>
  <si>
    <t>COMPRESAS CALIENTES CERVICALES</t>
  </si>
  <si>
    <t>COMPRESAS CALIENTES DORSALES</t>
  </si>
  <si>
    <t>Gerencia@hospitalsanrafaeldefundacion.gov.co</t>
  </si>
  <si>
    <t>COMPRESAS CLIENTES PARA MUSLO</t>
  </si>
  <si>
    <t xml:space="preserve">ULTRASONIDO </t>
  </si>
  <si>
    <t>ELECTROESTIMULADOR TENS</t>
  </si>
  <si>
    <t>JUEGOS DIDACTICOS PARA FISIOTERAPIA</t>
  </si>
  <si>
    <t>JUEGO DE MANCUERNAS MUSCULARES</t>
  </si>
  <si>
    <t>ESCOBA DE BARRE</t>
  </si>
  <si>
    <t>TRAPEROS</t>
  </si>
  <si>
    <t>VALDES</t>
  </si>
  <si>
    <t>PALAS</t>
  </si>
  <si>
    <t>ESCOBA DE PALITO</t>
  </si>
  <si>
    <t>DELANTAR (PETO) PARA LAVAR</t>
  </si>
  <si>
    <t>PAR DE GUANTES</t>
  </si>
  <si>
    <t>SECADORA INDUSTRIAL</t>
  </si>
  <si>
    <t>LAVADORA INDUSTRIAL</t>
  </si>
  <si>
    <t>TANQUES PARA ROPA CON RUEDAS</t>
  </si>
  <si>
    <t>CEPILLO DE LAVAR</t>
  </si>
  <si>
    <t>PUNTOS ECOLOGICOS</t>
  </si>
  <si>
    <t>SUCCIONADOR DE CIRUGIA</t>
  </si>
  <si>
    <t>JUEGO DE PINZAS PARA HISTERECTOMIA</t>
  </si>
  <si>
    <t>LAMPARAS DE CUELLO DE CISNE</t>
  </si>
  <si>
    <t>SUMINISTRO DE ELEMENTOS DE PAPELERIA Y UTILES DE OFICINA</t>
  </si>
  <si>
    <t>TONNER PARA IMPRESORA HP 85 A</t>
  </si>
  <si>
    <t>EQUIPO INSTRUMENTAL PARA CESAREA</t>
  </si>
  <si>
    <t>EQUIPO INTRUMENTAL PEQUEÑA DE CIRUGIA</t>
  </si>
  <si>
    <t>EQUIPO INSTRUMENTAL PARA LEGRADO</t>
  </si>
  <si>
    <t>EQUIPO INSTRUMENTAL PARA HERNIA</t>
  </si>
  <si>
    <t>EQUIPO INSTRUMENTAL PARA APENDICE</t>
  </si>
  <si>
    <t>EQUIPO INSTRUMENTAL PARA LAPARATOMIA</t>
  </si>
  <si>
    <t>MESA DE MAYO</t>
  </si>
  <si>
    <t>LOCKER PARA CIGUGIA</t>
  </si>
  <si>
    <t>MONITOR DE SIGNOS VITALES</t>
  </si>
  <si>
    <t>AMBU PEDIATRICO</t>
  </si>
  <si>
    <t>TENSIOMETRO</t>
  </si>
  <si>
    <t>AMBU ADULTO</t>
  </si>
  <si>
    <t>EQUIPO DE LARINGOSCOPIO</t>
  </si>
  <si>
    <t>MONITOR CON OXIMETRO ADULTO</t>
  </si>
  <si>
    <t>MONITOR CON OXIMETRO PEDIATRICO</t>
  </si>
  <si>
    <t>COMPRA DE MEDICAMENTOS</t>
  </si>
  <si>
    <t>COMPRA DE INSUMO</t>
  </si>
  <si>
    <t>COMPRA DE SUMINISTRO DE LABORATORIO</t>
  </si>
  <si>
    <t>COMPRA DE SUMINISTRO DE ASEO</t>
  </si>
  <si>
    <t>CARRETILLA</t>
  </si>
  <si>
    <t>MARTILLO EN ACERO</t>
  </si>
  <si>
    <t>LLAVE DE TUBO # 20</t>
  </si>
  <si>
    <t>LLAVE EXPANSIVA # 12</t>
  </si>
  <si>
    <t>JUEGO DE LLAVE L</t>
  </si>
  <si>
    <t>JUEGO DE DESTORNILLADORES</t>
  </si>
  <si>
    <t>JUEGO DE LLAVES MILIMETRICAS</t>
  </si>
  <si>
    <t>MACHO SOLO</t>
  </si>
  <si>
    <t>HIDROBOMBA</t>
  </si>
  <si>
    <t>PULIDORA</t>
  </si>
  <si>
    <t>MARCO DE SEGUEDA</t>
  </si>
  <si>
    <t>TALADRO</t>
  </si>
  <si>
    <t>CORTAFRIO</t>
  </si>
  <si>
    <t>PINZA PUNTIAGUDA</t>
  </si>
  <si>
    <t>JUEGO DE DADOS</t>
  </si>
  <si>
    <t>Recursos Humanos: Lorena Vera - th@hospitalsanrafeldefundacion.gov.co</t>
  </si>
  <si>
    <t>2 enero de 2018</t>
  </si>
  <si>
    <t>Coordinador de facturacion</t>
  </si>
  <si>
    <t>Auditor medico</t>
  </si>
  <si>
    <t>SECOP</t>
  </si>
  <si>
    <t>capacitacion en proceso de maternidad</t>
  </si>
  <si>
    <t>Manual de procesos y procedimiento</t>
  </si>
  <si>
    <t>15 enero de 2018</t>
  </si>
  <si>
    <t>Niff</t>
  </si>
  <si>
    <t>Auxiliar de farmacia</t>
  </si>
  <si>
    <t>Quimico farmaceutico</t>
  </si>
  <si>
    <t>Asesor financiero</t>
  </si>
  <si>
    <t>Abogado externo</t>
  </si>
  <si>
    <t>Administradora</t>
  </si>
  <si>
    <t>Revisor fiscal</t>
  </si>
  <si>
    <t>Epidemiologo</t>
  </si>
  <si>
    <t>Auxiliar contable</t>
  </si>
  <si>
    <t>Subgerente cientifico</t>
  </si>
  <si>
    <t>Coodinador de urgencias</t>
  </si>
  <si>
    <t>Control interno</t>
  </si>
  <si>
    <t>Coordinador presupuesto</t>
  </si>
  <si>
    <t>Coordinador talento humano</t>
  </si>
  <si>
    <t>Profesional  salud ocupacional</t>
  </si>
  <si>
    <t>Asistente administrativo</t>
  </si>
  <si>
    <t>Coordinador juridico</t>
  </si>
  <si>
    <t>Profesional calidad</t>
  </si>
  <si>
    <t>Coordinador de calidad</t>
  </si>
  <si>
    <t>Auxiliar de almacen</t>
  </si>
  <si>
    <t xml:space="preserve">Conductor  </t>
  </si>
  <si>
    <t>Conductor ambulancia</t>
  </si>
  <si>
    <t>Secretaria gerencia</t>
  </si>
  <si>
    <t>Asistente recursos humanos</t>
  </si>
  <si>
    <t>Tecnico administrativo</t>
  </si>
  <si>
    <t>Tecnico mantenimiento</t>
  </si>
  <si>
    <t>Tecnico de sistemas</t>
  </si>
  <si>
    <t>Auxiliar mantenimiento</t>
  </si>
  <si>
    <t>Auxiliar de facturacion y glosas</t>
  </si>
  <si>
    <t>Auxiliar de facturacion</t>
  </si>
  <si>
    <t>Admisiones</t>
  </si>
  <si>
    <t>auxiliar administrativo</t>
  </si>
  <si>
    <t>camilleros</t>
  </si>
  <si>
    <t>porteros</t>
  </si>
  <si>
    <t>auxiliares generales</t>
  </si>
  <si>
    <t>tecnico rayos x</t>
  </si>
  <si>
    <t>Medico oftalmologico</t>
  </si>
  <si>
    <t>Ecografista</t>
  </si>
  <si>
    <t>Medico Anestesiologo</t>
  </si>
  <si>
    <t>Medico Ortopedista</t>
  </si>
  <si>
    <t>Medico Pediatra</t>
  </si>
  <si>
    <t>Medico Ginecologico</t>
  </si>
  <si>
    <t>Medico internista</t>
  </si>
  <si>
    <t>Medico Cirujano</t>
  </si>
  <si>
    <t>coordinadora de apoyo diagnostico</t>
  </si>
  <si>
    <t>bacteriologas</t>
  </si>
  <si>
    <t xml:space="preserve">Fisioterapeuta </t>
  </si>
  <si>
    <t>Fisioterapeuta</t>
  </si>
  <si>
    <t>Instrumentadoras</t>
  </si>
  <si>
    <t>Medicos sso</t>
  </si>
  <si>
    <t>1 febrero de 2018</t>
  </si>
  <si>
    <t>Medicos generales</t>
  </si>
  <si>
    <t>enfermera jefes</t>
  </si>
  <si>
    <t>auxilares de enfermeria</t>
  </si>
  <si>
    <t>Asesorias en facturacion</t>
  </si>
  <si>
    <t>Auditor concurrente</t>
  </si>
  <si>
    <t>AMPLIACION AREA DE URGENCIAS</t>
  </si>
  <si>
    <t>SOFTWARE INTEGRAL</t>
  </si>
  <si>
    <t>NEVERA FARMACIA</t>
  </si>
  <si>
    <t>ARCHIVADOR PARED A PARED</t>
  </si>
  <si>
    <t>HIDROLAVADORA</t>
  </si>
  <si>
    <t>EQUIPO DE QUIMICA</t>
  </si>
  <si>
    <t>ARRIENDO EQUIPO DE QUIMICA</t>
  </si>
  <si>
    <t>IMPRESIONES TIPOGRAFICAS</t>
  </si>
  <si>
    <t>COMBUSTIBLE</t>
  </si>
  <si>
    <t>VIATICOS</t>
  </si>
  <si>
    <t>MANTENIMIENTO AMBULANCIA</t>
  </si>
  <si>
    <t>ADQUISISION DE AMBULANCIA</t>
  </si>
  <si>
    <t>REVELADOR PARA PLACAS RX</t>
  </si>
  <si>
    <t>Enero 2 de 2018</t>
  </si>
  <si>
    <t>1 marzo de 2018</t>
  </si>
  <si>
    <t>DOTACION AREA URGENCIA</t>
  </si>
  <si>
    <t>ADECUACION UNIDAD TRANSFUNSIONAL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</si>
</sst>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 #,##0_-;_-* &quot;-&quot;_-;_-@_-"/>
    <numFmt numFmtId="165" formatCode="_(&quot;$&quot;\ * #,##0_);_(&quot;$&quot;\ * \(#,##0\);_(&quot;$&quot;\ * &quot;-&quot;??_);_(@_)"/>
    <numFmt numFmtId="166" formatCode="_-* #,##0_-;\-* #,##0_-;_-* &quot;-&quot;??_-;_-@_-"/>
    <numFmt numFmtId="167" formatCode="_(* #,##0_);_(* \(#,##0\);_(* &quot;-&quot;??_);_(@_)"/>
  </numFmts>
  <fonts count="8"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0"/>
      <name val="Arial"/>
      <family val="2"/>
    </font>
    <font>
      <b/>
      <i/>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2" borderId="0" applyNumberFormat="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5" fillId="0" borderId="0"/>
    <xf numFmtId="0" fontId="5" fillId="0" borderId="0"/>
    <xf numFmtId="164" fontId="1" fillId="0" borderId="0" applyFont="0" applyFill="0" applyBorder="0" applyAlignment="0" applyProtection="0"/>
  </cellStyleXfs>
  <cellXfs count="69">
    <xf numFmtId="0" fontId="0" fillId="0" borderId="0" xfId="0"/>
    <xf numFmtId="0" fontId="4" fillId="0" borderId="0" xfId="0" applyFont="1" applyAlignment="1"/>
    <xf numFmtId="0" fontId="4" fillId="0" borderId="0" xfId="0" applyFont="1" applyAlignment="1">
      <alignment wrapText="1"/>
    </xf>
    <xf numFmtId="0" fontId="0" fillId="0" borderId="6" xfId="0" applyFont="1" applyBorder="1" applyAlignment="1">
      <alignment horizontal="left" wrapText="1"/>
    </xf>
    <xf numFmtId="0" fontId="0" fillId="0" borderId="3" xfId="0" applyFont="1" applyBorder="1" applyAlignment="1">
      <alignment horizontal="left" wrapText="1"/>
    </xf>
    <xf numFmtId="0" fontId="0" fillId="0" borderId="3" xfId="0" quotePrefix="1" applyFont="1" applyBorder="1" applyAlignment="1">
      <alignment horizontal="left" wrapText="1"/>
    </xf>
    <xf numFmtId="0" fontId="0" fillId="0" borderId="1" xfId="0" applyFont="1" applyBorder="1" applyAlignment="1">
      <alignment wrapText="1"/>
    </xf>
    <xf numFmtId="0" fontId="0" fillId="0" borderId="0" xfId="0" applyFont="1" applyAlignment="1">
      <alignment wrapText="1"/>
    </xf>
    <xf numFmtId="0" fontId="0" fillId="0" borderId="0" xfId="0" applyFont="1" applyAlignment="1">
      <alignment horizontal="center" wrapText="1"/>
    </xf>
    <xf numFmtId="0" fontId="0" fillId="0" borderId="5" xfId="0" applyFont="1" applyBorder="1" applyAlignment="1">
      <alignment wrapText="1"/>
    </xf>
    <xf numFmtId="0" fontId="0" fillId="0" borderId="2" xfId="0" applyFont="1" applyBorder="1" applyAlignment="1">
      <alignment wrapText="1"/>
    </xf>
    <xf numFmtId="0" fontId="0" fillId="0" borderId="0" xfId="0" applyFont="1" applyFill="1" applyAlignment="1">
      <alignment wrapText="1"/>
    </xf>
    <xf numFmtId="0" fontId="0" fillId="0" borderId="8" xfId="0" applyFont="1" applyBorder="1" applyAlignment="1">
      <alignment wrapText="1"/>
    </xf>
    <xf numFmtId="17" fontId="0" fillId="0" borderId="1" xfId="0" applyNumberFormat="1" applyFont="1" applyBorder="1" applyAlignment="1">
      <alignment horizontal="center" wrapText="1"/>
    </xf>
    <xf numFmtId="0" fontId="0" fillId="0" borderId="1" xfId="0" applyFont="1" applyBorder="1" applyAlignment="1">
      <alignment horizontal="center" wrapText="1"/>
    </xf>
    <xf numFmtId="166" fontId="0" fillId="0" borderId="1" xfId="0" applyNumberFormat="1" applyFont="1" applyBorder="1" applyAlignment="1">
      <alignment wrapText="1"/>
    </xf>
    <xf numFmtId="166" fontId="0" fillId="0" borderId="1" xfId="3" applyNumberFormat="1" applyFont="1" applyFill="1" applyBorder="1"/>
    <xf numFmtId="0" fontId="0" fillId="0" borderId="0" xfId="0" applyFont="1"/>
    <xf numFmtId="0" fontId="0" fillId="0" borderId="0" xfId="0" applyFont="1" applyAlignment="1">
      <alignment horizontal="center"/>
    </xf>
    <xf numFmtId="0" fontId="0" fillId="0" borderId="3" xfId="0" applyFont="1" applyBorder="1" applyAlignment="1">
      <alignment horizontal="center" wrapText="1"/>
    </xf>
    <xf numFmtId="0" fontId="0" fillId="0" borderId="9" xfId="0" applyFont="1" applyBorder="1" applyAlignment="1">
      <alignment wrapText="1"/>
    </xf>
    <xf numFmtId="0" fontId="0" fillId="0" borderId="4" xfId="0" applyFont="1" applyBorder="1" applyAlignment="1">
      <alignment horizontal="center" wrapText="1"/>
    </xf>
    <xf numFmtId="167" fontId="0" fillId="0" borderId="0" xfId="3" applyNumberFormat="1" applyFont="1" applyFill="1" applyBorder="1" applyAlignment="1">
      <alignment vertical="center" wrapText="1"/>
    </xf>
    <xf numFmtId="166" fontId="0" fillId="0" borderId="0" xfId="0" applyNumberFormat="1" applyFont="1" applyAlignment="1">
      <alignment wrapText="1"/>
    </xf>
    <xf numFmtId="167" fontId="0" fillId="0" borderId="0" xfId="3" applyNumberFormat="1" applyFont="1" applyAlignment="1">
      <alignment wrapText="1"/>
    </xf>
    <xf numFmtId="0" fontId="0" fillId="0" borderId="0" xfId="0" applyFont="1" applyBorder="1" applyAlignment="1">
      <alignment wrapText="1"/>
    </xf>
    <xf numFmtId="43" fontId="0" fillId="0" borderId="0" xfId="0" applyNumberFormat="1" applyFont="1" applyBorder="1" applyAlignment="1">
      <alignment wrapText="1"/>
    </xf>
    <xf numFmtId="166" fontId="0" fillId="0" borderId="0" xfId="0" applyNumberFormat="1" applyFont="1" applyBorder="1" applyAlignment="1">
      <alignment wrapText="1"/>
    </xf>
    <xf numFmtId="167" fontId="0" fillId="0" borderId="0" xfId="3" applyNumberFormat="1" applyFont="1" applyBorder="1" applyAlignment="1">
      <alignment wrapText="1"/>
    </xf>
    <xf numFmtId="0" fontId="0" fillId="0" borderId="3" xfId="0" applyFont="1" applyFill="1" applyBorder="1" applyAlignment="1">
      <alignment horizontal="left" wrapText="1"/>
    </xf>
    <xf numFmtId="165" fontId="0" fillId="0" borderId="3" xfId="0" applyNumberFormat="1" applyBorder="1" applyAlignment="1">
      <alignment wrapText="1"/>
    </xf>
    <xf numFmtId="14" fontId="0" fillId="0" borderId="4" xfId="0" applyNumberFormat="1" applyBorder="1" applyAlignment="1">
      <alignment wrapText="1"/>
    </xf>
    <xf numFmtId="0" fontId="3" fillId="0" borderId="3" xfId="2" applyBorder="1" applyAlignment="1">
      <alignment horizontal="left" wrapText="1"/>
    </xf>
    <xf numFmtId="0" fontId="4" fillId="0" borderId="2" xfId="0" applyFont="1" applyBorder="1" applyAlignment="1">
      <alignment horizontal="center" vertical="center" wrapText="1"/>
    </xf>
    <xf numFmtId="0" fontId="7" fillId="0" borderId="0" xfId="0" applyFont="1" applyAlignment="1"/>
    <xf numFmtId="0" fontId="2" fillId="2" borderId="1" xfId="1" applyFont="1" applyBorder="1" applyAlignment="1">
      <alignment horizontal="center" vertical="center" wrapText="1"/>
    </xf>
    <xf numFmtId="0" fontId="0" fillId="0" borderId="0" xfId="0" applyFont="1" applyAlignment="1">
      <alignment horizontal="center" vertical="center" wrapText="1"/>
    </xf>
    <xf numFmtId="0" fontId="0" fillId="0" borderId="18" xfId="0" applyFont="1" applyBorder="1" applyAlignment="1">
      <alignment wrapText="1"/>
    </xf>
    <xf numFmtId="17" fontId="0" fillId="0" borderId="18" xfId="0" applyNumberFormat="1" applyFont="1" applyBorder="1" applyAlignment="1">
      <alignment horizontal="center" wrapText="1"/>
    </xf>
    <xf numFmtId="0" fontId="0" fillId="0" borderId="18" xfId="0" applyFont="1" applyBorder="1" applyAlignment="1">
      <alignment horizontal="center" wrapText="1"/>
    </xf>
    <xf numFmtId="166" fontId="0" fillId="0" borderId="18" xfId="3" applyNumberFormat="1" applyFont="1" applyFill="1" applyBorder="1"/>
    <xf numFmtId="164" fontId="0" fillId="0" borderId="1" xfId="6" applyFont="1" applyBorder="1" applyAlignment="1">
      <alignment wrapText="1"/>
    </xf>
    <xf numFmtId="0" fontId="2" fillId="2" borderId="6" xfId="1" applyFont="1" applyBorder="1" applyAlignment="1">
      <alignment horizontal="center" vertical="center" wrapText="1"/>
    </xf>
    <xf numFmtId="0" fontId="2" fillId="2" borderId="5" xfId="1" applyFont="1" applyBorder="1" applyAlignment="1">
      <alignment horizontal="center" vertical="center" wrapText="1"/>
    </xf>
    <xf numFmtId="0" fontId="2" fillId="2" borderId="7" xfId="1" applyFont="1" applyBorder="1" applyAlignment="1">
      <alignment horizontal="center" vertical="center" wrapText="1"/>
    </xf>
    <xf numFmtId="0" fontId="0" fillId="0" borderId="1" xfId="0" applyFont="1" applyBorder="1"/>
    <xf numFmtId="0" fontId="0" fillId="0" borderId="0" xfId="0" applyAlignment="1">
      <alignment wrapText="1"/>
    </xf>
    <xf numFmtId="0" fontId="0" fillId="0" borderId="1" xfId="0" applyBorder="1" applyAlignment="1">
      <alignment wrapText="1"/>
    </xf>
    <xf numFmtId="0" fontId="0" fillId="0" borderId="1" xfId="0" applyBorder="1"/>
    <xf numFmtId="164" fontId="0" fillId="0" borderId="1" xfId="0" applyNumberFormat="1" applyBorder="1"/>
    <xf numFmtId="164" fontId="0" fillId="0" borderId="1" xfId="6" applyFont="1" applyFill="1" applyBorder="1"/>
    <xf numFmtId="0" fontId="0" fillId="0" borderId="1" xfId="0" applyFont="1" applyFill="1" applyBorder="1"/>
    <xf numFmtId="0" fontId="4" fillId="0" borderId="0" xfId="0" applyFont="1"/>
    <xf numFmtId="0" fontId="4" fillId="0" borderId="1" xfId="0" applyFont="1" applyBorder="1" applyAlignment="1">
      <alignment wrapText="1"/>
    </xf>
    <xf numFmtId="0" fontId="4" fillId="0" borderId="1" xfId="0" applyFont="1" applyBorder="1"/>
    <xf numFmtId="164" fontId="4" fillId="0" borderId="1" xfId="0" applyNumberFormat="1" applyFont="1" applyBorder="1"/>
    <xf numFmtId="164" fontId="4" fillId="0" borderId="1" xfId="6" applyFont="1" applyFill="1" applyBorder="1"/>
    <xf numFmtId="0" fontId="4" fillId="0" borderId="1" xfId="0" applyFont="1" applyFill="1" applyBorder="1"/>
    <xf numFmtId="164" fontId="1" fillId="0" borderId="1" xfId="6" applyFont="1" applyFill="1" applyBorder="1"/>
    <xf numFmtId="164" fontId="0" fillId="0" borderId="1" xfId="0" applyNumberFormat="1" applyFont="1" applyBorder="1"/>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cellXfs>
  <cellStyles count="7">
    <cellStyle name="Énfasis1" xfId="1" builtinId="29"/>
    <cellStyle name="Hipervínculo" xfId="2" builtinId="8"/>
    <cellStyle name="Millares" xfId="3" builtinId="3"/>
    <cellStyle name="Millares [0]" xfId="6" builtinId="6"/>
    <cellStyle name="Normal" xfId="0" builtinId="0"/>
    <cellStyle name="Normal 2" xfId="5"/>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1095374</xdr:colOff>
      <xdr:row>0</xdr:row>
      <xdr:rowOff>133350</xdr:rowOff>
    </xdr:from>
    <xdr:to>
      <xdr:col>2</xdr:col>
      <xdr:colOff>590549</xdr:colOff>
      <xdr:row>4</xdr:row>
      <xdr:rowOff>99695</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l="26160" t="35181" r="56294" b="31342"/>
        <a:stretch>
          <a:fillRect/>
        </a:stretch>
      </xdr:blipFill>
      <xdr:spPr bwMode="auto">
        <a:xfrm>
          <a:off x="1819274" y="133350"/>
          <a:ext cx="1209675" cy="775970"/>
        </a:xfrm>
        <a:prstGeom prst="rect">
          <a:avLst/>
        </a:prstGeom>
        <a:noFill/>
        <a:ln>
          <a:noFill/>
        </a:ln>
      </xdr:spPr>
    </xdr:pic>
    <xdr:clientData/>
  </xdr:twoCellAnchor>
  <xdr:twoCellAnchor editAs="oneCell">
    <xdr:from>
      <xdr:col>8</xdr:col>
      <xdr:colOff>190500</xdr:colOff>
      <xdr:row>0</xdr:row>
      <xdr:rowOff>114300</xdr:rowOff>
    </xdr:from>
    <xdr:to>
      <xdr:col>8</xdr:col>
      <xdr:colOff>1676400</xdr:colOff>
      <xdr:row>3</xdr:row>
      <xdr:rowOff>123825</xdr:rowOff>
    </xdr:to>
    <xdr:pic>
      <xdr:nvPicPr>
        <xdr:cNvPr id="3" name="2 Imagen" descr="C:\Users\clarita\Downloads\photo.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0732" b="17073"/>
        <a:stretch/>
      </xdr:blipFill>
      <xdr:spPr bwMode="auto">
        <a:xfrm>
          <a:off x="13363575" y="114300"/>
          <a:ext cx="1485900" cy="6286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hospitalsanrafaeldefundacion.gov.co/" TargetMode="External"/><Relationship Id="rId1" Type="http://schemas.openxmlformats.org/officeDocument/2006/relationships/hyperlink" Target="mailto:Gerencia@hospitalsanrafaeldefundacion.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7"/>
  <sheetViews>
    <sheetView tabSelected="1" topLeftCell="E1" zoomScale="90" zoomScaleNormal="90" workbookViewId="0">
      <selection activeCell="I137" sqref="I137"/>
    </sheetView>
  </sheetViews>
  <sheetFormatPr baseColWidth="10" defaultColWidth="10.85546875" defaultRowHeight="15" x14ac:dyDescent="0.25"/>
  <cols>
    <col min="1" max="1" width="10.85546875" style="7"/>
    <col min="2" max="2" width="25.7109375" style="7" customWidth="1"/>
    <col min="3" max="3" width="70.5703125" style="7" customWidth="1"/>
    <col min="4" max="5" width="15.140625" style="8" customWidth="1"/>
    <col min="6" max="6" width="27" style="7" customWidth="1"/>
    <col min="7" max="7" width="19.42578125" style="7" customWidth="1"/>
    <col min="8" max="8" width="23.7109375" style="7" customWidth="1"/>
    <col min="9" max="9" width="36" style="7" customWidth="1"/>
    <col min="10" max="10" width="16.140625" style="7" bestFit="1" customWidth="1"/>
    <col min="11" max="11" width="16.7109375" style="7" customWidth="1"/>
    <col min="12" max="12" width="47.140625" style="7" customWidth="1"/>
    <col min="13" max="13" width="14.140625" style="7" bestFit="1" customWidth="1"/>
    <col min="14" max="16384" width="10.85546875" style="7"/>
  </cols>
  <sheetData>
    <row r="2" spans="2:9" ht="18.75" x14ac:dyDescent="0.3">
      <c r="E2" s="34" t="s">
        <v>18</v>
      </c>
    </row>
    <row r="3" spans="2:9" x14ac:dyDescent="0.25">
      <c r="E3" s="1"/>
    </row>
    <row r="4" spans="2:9" x14ac:dyDescent="0.25">
      <c r="E4" s="1"/>
    </row>
    <row r="5" spans="2:9" x14ac:dyDescent="0.25">
      <c r="E5" s="1"/>
    </row>
    <row r="6" spans="2:9" x14ac:dyDescent="0.25">
      <c r="B6" s="1"/>
    </row>
    <row r="7" spans="2:9" ht="15.75" thickBot="1" x14ac:dyDescent="0.3">
      <c r="B7" s="1" t="s">
        <v>0</v>
      </c>
    </row>
    <row r="8" spans="2:9" x14ac:dyDescent="0.25">
      <c r="B8" s="9" t="s">
        <v>1</v>
      </c>
      <c r="C8" s="3" t="s">
        <v>35</v>
      </c>
      <c r="F8" s="60" t="s">
        <v>25</v>
      </c>
      <c r="G8" s="61"/>
      <c r="H8" s="61"/>
      <c r="I8" s="62"/>
    </row>
    <row r="9" spans="2:9" x14ac:dyDescent="0.25">
      <c r="B9" s="10" t="s">
        <v>2</v>
      </c>
      <c r="C9" s="4" t="s">
        <v>36</v>
      </c>
      <c r="F9" s="63"/>
      <c r="G9" s="64"/>
      <c r="H9" s="64"/>
      <c r="I9" s="65"/>
    </row>
    <row r="10" spans="2:9" x14ac:dyDescent="0.25">
      <c r="B10" s="10" t="s">
        <v>3</v>
      </c>
      <c r="C10" s="5">
        <v>4140124</v>
      </c>
      <c r="F10" s="63"/>
      <c r="G10" s="64"/>
      <c r="H10" s="64"/>
      <c r="I10" s="65"/>
    </row>
    <row r="11" spans="2:9" x14ac:dyDescent="0.25">
      <c r="B11" s="10" t="s">
        <v>15</v>
      </c>
      <c r="C11" s="32" t="s">
        <v>37</v>
      </c>
      <c r="F11" s="63"/>
      <c r="G11" s="64"/>
      <c r="H11" s="64"/>
      <c r="I11" s="65"/>
    </row>
    <row r="12" spans="2:9" ht="180" x14ac:dyDescent="0.25">
      <c r="B12" s="33" t="s">
        <v>38</v>
      </c>
      <c r="C12" s="4" t="s">
        <v>39</v>
      </c>
      <c r="F12" s="66"/>
      <c r="G12" s="67"/>
      <c r="H12" s="67"/>
      <c r="I12" s="68"/>
    </row>
    <row r="13" spans="2:9" ht="225" x14ac:dyDescent="0.25">
      <c r="B13" s="33" t="s">
        <v>41</v>
      </c>
      <c r="C13" s="29" t="s">
        <v>40</v>
      </c>
      <c r="F13" s="11"/>
      <c r="G13" s="11"/>
      <c r="H13" s="11"/>
      <c r="I13" s="11"/>
    </row>
    <row r="14" spans="2:9" x14ac:dyDescent="0.25">
      <c r="B14" s="10" t="s">
        <v>4</v>
      </c>
      <c r="C14" s="32" t="s">
        <v>87</v>
      </c>
      <c r="F14" s="60" t="s">
        <v>24</v>
      </c>
      <c r="G14" s="61"/>
      <c r="H14" s="61"/>
      <c r="I14" s="62"/>
    </row>
    <row r="15" spans="2:9" x14ac:dyDescent="0.25">
      <c r="B15" s="10" t="s">
        <v>21</v>
      </c>
      <c r="C15" s="30"/>
      <c r="F15" s="63"/>
      <c r="G15" s="64"/>
      <c r="H15" s="64"/>
      <c r="I15" s="65"/>
    </row>
    <row r="16" spans="2:9" ht="30" x14ac:dyDescent="0.25">
      <c r="B16" s="10" t="s">
        <v>22</v>
      </c>
      <c r="C16" s="30"/>
      <c r="F16" s="63"/>
      <c r="G16" s="64"/>
      <c r="H16" s="64"/>
      <c r="I16" s="65"/>
    </row>
    <row r="17" spans="1:13" ht="30" x14ac:dyDescent="0.25">
      <c r="B17" s="10" t="s">
        <v>23</v>
      </c>
      <c r="C17" s="30"/>
      <c r="F17" s="63"/>
      <c r="G17" s="64"/>
      <c r="H17" s="64"/>
      <c r="I17" s="65"/>
    </row>
    <row r="18" spans="1:13" ht="30.75" thickBot="1" x14ac:dyDescent="0.3">
      <c r="B18" s="12" t="s">
        <v>17</v>
      </c>
      <c r="C18" s="31" t="s">
        <v>221</v>
      </c>
      <c r="F18" s="66"/>
      <c r="G18" s="67"/>
      <c r="H18" s="67"/>
      <c r="I18" s="68"/>
    </row>
    <row r="20" spans="1:13" x14ac:dyDescent="0.25">
      <c r="B20" s="1" t="s">
        <v>14</v>
      </c>
    </row>
    <row r="21" spans="1:13" ht="75" customHeight="1" x14ac:dyDescent="0.25">
      <c r="A21" s="36"/>
      <c r="B21" s="35" t="s">
        <v>26</v>
      </c>
      <c r="C21" s="35" t="s">
        <v>5</v>
      </c>
      <c r="D21" s="35" t="s">
        <v>16</v>
      </c>
      <c r="E21" s="35" t="s">
        <v>6</v>
      </c>
      <c r="F21" s="35" t="s">
        <v>7</v>
      </c>
      <c r="G21" s="35" t="s">
        <v>8</v>
      </c>
      <c r="H21" s="35" t="s">
        <v>9</v>
      </c>
      <c r="I21" s="35" t="s">
        <v>10</v>
      </c>
      <c r="J21" s="35" t="s">
        <v>11</v>
      </c>
      <c r="K21" s="35" t="s">
        <v>12</v>
      </c>
      <c r="L21" s="35" t="s">
        <v>13</v>
      </c>
    </row>
    <row r="22" spans="1:13" ht="29.25" customHeight="1" x14ac:dyDescent="0.25">
      <c r="B22" s="37"/>
      <c r="C22" s="37" t="s">
        <v>43</v>
      </c>
      <c r="D22" s="38">
        <v>43101</v>
      </c>
      <c r="E22" s="39" t="s">
        <v>31</v>
      </c>
      <c r="F22" s="37" t="s">
        <v>28</v>
      </c>
      <c r="G22" s="37" t="s">
        <v>30</v>
      </c>
      <c r="H22" s="40">
        <v>8400000</v>
      </c>
      <c r="I22" s="40">
        <v>8400000</v>
      </c>
      <c r="J22" s="39" t="s">
        <v>29</v>
      </c>
      <c r="K22" s="39" t="s">
        <v>27</v>
      </c>
      <c r="L22" s="37" t="s">
        <v>42</v>
      </c>
      <c r="M22" s="23"/>
    </row>
    <row r="23" spans="1:13" ht="30" x14ac:dyDescent="0.25">
      <c r="B23" s="6"/>
      <c r="C23" s="6" t="s">
        <v>44</v>
      </c>
      <c r="D23" s="38">
        <v>43101</v>
      </c>
      <c r="E23" s="39" t="s">
        <v>31</v>
      </c>
      <c r="F23" s="37" t="s">
        <v>28</v>
      </c>
      <c r="G23" s="37" t="s">
        <v>30</v>
      </c>
      <c r="H23" s="16">
        <v>32560000</v>
      </c>
      <c r="I23" s="16">
        <v>32560000</v>
      </c>
      <c r="J23" s="39" t="s">
        <v>29</v>
      </c>
      <c r="K23" s="39" t="s">
        <v>27</v>
      </c>
      <c r="L23" s="37" t="s">
        <v>42</v>
      </c>
      <c r="M23" s="23"/>
    </row>
    <row r="24" spans="1:13" ht="30" x14ac:dyDescent="0.25">
      <c r="B24" s="6"/>
      <c r="C24" s="6" t="s">
        <v>45</v>
      </c>
      <c r="D24" s="38">
        <v>43101</v>
      </c>
      <c r="E24" s="39" t="s">
        <v>31</v>
      </c>
      <c r="F24" s="37" t="s">
        <v>28</v>
      </c>
      <c r="G24" s="37" t="s">
        <v>30</v>
      </c>
      <c r="H24" s="16">
        <f>803250*3</f>
        <v>2409750</v>
      </c>
      <c r="I24" s="16">
        <v>803250</v>
      </c>
      <c r="J24" s="39" t="s">
        <v>29</v>
      </c>
      <c r="K24" s="39" t="s">
        <v>27</v>
      </c>
      <c r="L24" s="37" t="s">
        <v>42</v>
      </c>
      <c r="M24" s="23"/>
    </row>
    <row r="25" spans="1:13" ht="30" x14ac:dyDescent="0.25">
      <c r="B25" s="6"/>
      <c r="C25" s="6" t="s">
        <v>46</v>
      </c>
      <c r="D25" s="38">
        <v>43101</v>
      </c>
      <c r="E25" s="39" t="s">
        <v>31</v>
      </c>
      <c r="F25" s="37" t="s">
        <v>28</v>
      </c>
      <c r="G25" s="37" t="s">
        <v>30</v>
      </c>
      <c r="H25" s="16">
        <v>2399997</v>
      </c>
      <c r="I25" s="16">
        <v>2399997</v>
      </c>
      <c r="J25" s="39" t="s">
        <v>29</v>
      </c>
      <c r="K25" s="39" t="s">
        <v>27</v>
      </c>
      <c r="L25" s="37" t="s">
        <v>42</v>
      </c>
      <c r="M25" s="23"/>
    </row>
    <row r="26" spans="1:13" ht="30" x14ac:dyDescent="0.25">
      <c r="B26" s="6"/>
      <c r="C26" s="6" t="s">
        <v>47</v>
      </c>
      <c r="D26" s="38">
        <v>43101</v>
      </c>
      <c r="E26" s="39" t="s">
        <v>31</v>
      </c>
      <c r="F26" s="37" t="s">
        <v>28</v>
      </c>
      <c r="G26" s="37" t="s">
        <v>30</v>
      </c>
      <c r="H26" s="16">
        <v>3150000</v>
      </c>
      <c r="I26" s="16">
        <v>3150000</v>
      </c>
      <c r="J26" s="39" t="s">
        <v>29</v>
      </c>
      <c r="K26" s="39" t="s">
        <v>27</v>
      </c>
      <c r="L26" s="37" t="s">
        <v>42</v>
      </c>
      <c r="M26" s="23"/>
    </row>
    <row r="27" spans="1:13" ht="30" x14ac:dyDescent="0.25">
      <c r="B27" s="6"/>
      <c r="C27" s="6" t="s">
        <v>48</v>
      </c>
      <c r="D27" s="38">
        <v>43101</v>
      </c>
      <c r="E27" s="39" t="s">
        <v>31</v>
      </c>
      <c r="F27" s="37" t="s">
        <v>28</v>
      </c>
      <c r="G27" s="37" t="s">
        <v>30</v>
      </c>
      <c r="H27" s="16">
        <v>2000000</v>
      </c>
      <c r="I27" s="16">
        <v>2000000</v>
      </c>
      <c r="J27" s="39" t="s">
        <v>29</v>
      </c>
      <c r="K27" s="39" t="s">
        <v>27</v>
      </c>
      <c r="L27" s="37" t="s">
        <v>42</v>
      </c>
      <c r="M27" s="23"/>
    </row>
    <row r="28" spans="1:13" ht="30" x14ac:dyDescent="0.25">
      <c r="B28" s="6"/>
      <c r="C28" s="6" t="s">
        <v>49</v>
      </c>
      <c r="D28" s="38">
        <v>43101</v>
      </c>
      <c r="E28" s="39" t="s">
        <v>31</v>
      </c>
      <c r="F28" s="37" t="s">
        <v>28</v>
      </c>
      <c r="G28" s="37" t="s">
        <v>30</v>
      </c>
      <c r="H28" s="16">
        <v>6500000</v>
      </c>
      <c r="I28" s="16">
        <v>6500000</v>
      </c>
      <c r="J28" s="39" t="s">
        <v>29</v>
      </c>
      <c r="K28" s="39" t="s">
        <v>27</v>
      </c>
      <c r="L28" s="37" t="s">
        <v>42</v>
      </c>
      <c r="M28" s="23"/>
    </row>
    <row r="29" spans="1:13" ht="30" x14ac:dyDescent="0.25">
      <c r="B29" s="6"/>
      <c r="C29" s="6" t="s">
        <v>50</v>
      </c>
      <c r="D29" s="38">
        <v>43101</v>
      </c>
      <c r="E29" s="39" t="s">
        <v>31</v>
      </c>
      <c r="F29" s="37" t="s">
        <v>28</v>
      </c>
      <c r="G29" s="37" t="s">
        <v>30</v>
      </c>
      <c r="H29" s="16">
        <v>15570000</v>
      </c>
      <c r="I29" s="16">
        <v>1557000</v>
      </c>
      <c r="J29" s="39" t="s">
        <v>29</v>
      </c>
      <c r="K29" s="39" t="s">
        <v>27</v>
      </c>
      <c r="L29" s="37" t="s">
        <v>42</v>
      </c>
      <c r="M29" s="23"/>
    </row>
    <row r="30" spans="1:13" ht="30" x14ac:dyDescent="0.25">
      <c r="B30" s="6"/>
      <c r="C30" s="6" t="s">
        <v>51</v>
      </c>
      <c r="D30" s="38">
        <v>43101</v>
      </c>
      <c r="E30" s="39" t="s">
        <v>31</v>
      </c>
      <c r="F30" s="37" t="s">
        <v>28</v>
      </c>
      <c r="G30" s="37" t="s">
        <v>30</v>
      </c>
      <c r="H30" s="16">
        <v>16194000</v>
      </c>
      <c r="I30" s="16">
        <v>1619400</v>
      </c>
      <c r="J30" s="39" t="s">
        <v>29</v>
      </c>
      <c r="K30" s="39" t="s">
        <v>27</v>
      </c>
      <c r="L30" s="37" t="s">
        <v>42</v>
      </c>
      <c r="M30" s="23"/>
    </row>
    <row r="31" spans="1:13" ht="30" x14ac:dyDescent="0.25">
      <c r="B31" s="6"/>
      <c r="C31" s="6" t="s">
        <v>52</v>
      </c>
      <c r="D31" s="38">
        <v>43101</v>
      </c>
      <c r="E31" s="39" t="s">
        <v>31</v>
      </c>
      <c r="F31" s="37" t="s">
        <v>28</v>
      </c>
      <c r="G31" s="37" t="s">
        <v>30</v>
      </c>
      <c r="H31" s="15">
        <f>927000*2</f>
        <v>1854000</v>
      </c>
      <c r="I31" s="23">
        <v>927000</v>
      </c>
      <c r="J31" s="39" t="s">
        <v>29</v>
      </c>
      <c r="K31" s="39" t="s">
        <v>27</v>
      </c>
      <c r="L31" s="37" t="s">
        <v>42</v>
      </c>
      <c r="M31" s="23"/>
    </row>
    <row r="32" spans="1:13" ht="30" x14ac:dyDescent="0.25">
      <c r="B32" s="6"/>
      <c r="C32" s="6" t="s">
        <v>53</v>
      </c>
      <c r="D32" s="38">
        <v>43101</v>
      </c>
      <c r="E32" s="39" t="s">
        <v>31</v>
      </c>
      <c r="F32" s="37" t="s">
        <v>28</v>
      </c>
      <c r="G32" s="37" t="s">
        <v>30</v>
      </c>
      <c r="H32" s="16">
        <v>9930200</v>
      </c>
      <c r="I32" s="16">
        <v>9930200</v>
      </c>
      <c r="J32" s="39" t="s">
        <v>29</v>
      </c>
      <c r="K32" s="39" t="s">
        <v>27</v>
      </c>
      <c r="L32" s="37" t="s">
        <v>42</v>
      </c>
      <c r="M32" s="23"/>
    </row>
    <row r="33" spans="2:13" ht="30" x14ac:dyDescent="0.25">
      <c r="B33" s="6"/>
      <c r="C33" s="6" t="s">
        <v>74</v>
      </c>
      <c r="D33" s="38">
        <v>43101</v>
      </c>
      <c r="E33" s="39" t="s">
        <v>31</v>
      </c>
      <c r="F33" s="37" t="s">
        <v>28</v>
      </c>
      <c r="G33" s="37" t="s">
        <v>30</v>
      </c>
      <c r="H33" s="16">
        <f>739960*3</f>
        <v>2219880</v>
      </c>
      <c r="I33" s="16">
        <v>739960</v>
      </c>
      <c r="J33" s="39" t="s">
        <v>29</v>
      </c>
      <c r="K33" s="39" t="s">
        <v>27</v>
      </c>
      <c r="L33" s="37" t="s">
        <v>42</v>
      </c>
      <c r="M33" s="23"/>
    </row>
    <row r="34" spans="2:13" ht="30" x14ac:dyDescent="0.25">
      <c r="B34" s="6"/>
      <c r="C34" s="6" t="s">
        <v>54</v>
      </c>
      <c r="D34" s="38">
        <v>43101</v>
      </c>
      <c r="E34" s="39" t="s">
        <v>31</v>
      </c>
      <c r="F34" s="37" t="s">
        <v>28</v>
      </c>
      <c r="G34" s="37" t="s">
        <v>30</v>
      </c>
      <c r="H34" s="16">
        <v>6720000</v>
      </c>
      <c r="I34" s="16">
        <v>6720000</v>
      </c>
      <c r="J34" s="39" t="s">
        <v>29</v>
      </c>
      <c r="K34" s="39" t="s">
        <v>27</v>
      </c>
      <c r="L34" s="37" t="s">
        <v>42</v>
      </c>
      <c r="M34" s="23"/>
    </row>
    <row r="35" spans="2:13" ht="30" x14ac:dyDescent="0.25">
      <c r="B35" s="6"/>
      <c r="C35" s="6" t="s">
        <v>55</v>
      </c>
      <c r="D35" s="38">
        <v>43101</v>
      </c>
      <c r="E35" s="39" t="s">
        <v>31</v>
      </c>
      <c r="F35" s="37" t="s">
        <v>28</v>
      </c>
      <c r="G35" s="37" t="s">
        <v>30</v>
      </c>
      <c r="H35" s="16">
        <v>263900</v>
      </c>
      <c r="I35" s="16">
        <v>263900</v>
      </c>
      <c r="J35" s="39" t="s">
        <v>29</v>
      </c>
      <c r="K35" s="39" t="s">
        <v>27</v>
      </c>
      <c r="L35" s="37" t="s">
        <v>42</v>
      </c>
      <c r="M35" s="23"/>
    </row>
    <row r="36" spans="2:13" ht="30" x14ac:dyDescent="0.25">
      <c r="B36" s="6"/>
      <c r="C36" s="6" t="s">
        <v>56</v>
      </c>
      <c r="D36" s="38">
        <v>43101</v>
      </c>
      <c r="E36" s="39" t="s">
        <v>31</v>
      </c>
      <c r="F36" s="37" t="s">
        <v>28</v>
      </c>
      <c r="G36" s="37" t="s">
        <v>30</v>
      </c>
      <c r="H36" s="16">
        <v>3000000</v>
      </c>
      <c r="I36" s="16">
        <v>3000000</v>
      </c>
      <c r="J36" s="39" t="s">
        <v>29</v>
      </c>
      <c r="K36" s="39" t="s">
        <v>27</v>
      </c>
      <c r="L36" s="37" t="s">
        <v>42</v>
      </c>
      <c r="M36" s="23"/>
    </row>
    <row r="37" spans="2:13" ht="30" x14ac:dyDescent="0.25">
      <c r="B37" s="6"/>
      <c r="C37" s="6" t="s">
        <v>57</v>
      </c>
      <c r="D37" s="38">
        <v>43101</v>
      </c>
      <c r="E37" s="39" t="s">
        <v>31</v>
      </c>
      <c r="F37" s="37" t="s">
        <v>28</v>
      </c>
      <c r="G37" s="37" t="s">
        <v>30</v>
      </c>
      <c r="H37" s="16">
        <v>2000000</v>
      </c>
      <c r="I37" s="16">
        <v>2000000</v>
      </c>
      <c r="J37" s="39" t="s">
        <v>29</v>
      </c>
      <c r="K37" s="39" t="s">
        <v>27</v>
      </c>
      <c r="L37" s="37" t="s">
        <v>42</v>
      </c>
      <c r="M37" s="23"/>
    </row>
    <row r="38" spans="2:13" ht="30" x14ac:dyDescent="0.25">
      <c r="B38" s="6"/>
      <c r="C38" s="6" t="s">
        <v>58</v>
      </c>
      <c r="D38" s="38">
        <v>43101</v>
      </c>
      <c r="E38" s="39" t="s">
        <v>31</v>
      </c>
      <c r="F38" s="37" t="s">
        <v>28</v>
      </c>
      <c r="G38" s="37" t="s">
        <v>30</v>
      </c>
      <c r="H38" s="16">
        <v>367640</v>
      </c>
      <c r="I38" s="16">
        <v>367640</v>
      </c>
      <c r="J38" s="39" t="s">
        <v>29</v>
      </c>
      <c r="K38" s="39" t="s">
        <v>27</v>
      </c>
      <c r="L38" s="37" t="s">
        <v>42</v>
      </c>
      <c r="M38" s="23"/>
    </row>
    <row r="39" spans="2:13" ht="30" x14ac:dyDescent="0.25">
      <c r="B39" s="6"/>
      <c r="C39" s="6" t="s">
        <v>59</v>
      </c>
      <c r="D39" s="38">
        <v>43101</v>
      </c>
      <c r="E39" s="39" t="s">
        <v>31</v>
      </c>
      <c r="F39" s="37" t="s">
        <v>28</v>
      </c>
      <c r="G39" s="37" t="s">
        <v>30</v>
      </c>
      <c r="H39" s="41">
        <v>3968900</v>
      </c>
      <c r="I39" s="41">
        <v>3968900</v>
      </c>
      <c r="J39" s="39" t="s">
        <v>29</v>
      </c>
      <c r="K39" s="39" t="s">
        <v>27</v>
      </c>
      <c r="L39" s="37" t="s">
        <v>42</v>
      </c>
      <c r="M39" s="23"/>
    </row>
    <row r="40" spans="2:13" ht="30" x14ac:dyDescent="0.25">
      <c r="B40" s="6"/>
      <c r="C40" s="6" t="s">
        <v>60</v>
      </c>
      <c r="D40" s="38">
        <v>43101</v>
      </c>
      <c r="E40" s="39" t="s">
        <v>31</v>
      </c>
      <c r="F40" s="37" t="s">
        <v>28</v>
      </c>
      <c r="G40" s="37" t="s">
        <v>30</v>
      </c>
      <c r="H40" s="41">
        <v>893990</v>
      </c>
      <c r="I40" s="41">
        <v>893990</v>
      </c>
      <c r="J40" s="39" t="s">
        <v>29</v>
      </c>
      <c r="K40" s="39" t="s">
        <v>27</v>
      </c>
      <c r="L40" s="37" t="s">
        <v>42</v>
      </c>
      <c r="M40" s="23"/>
    </row>
    <row r="41" spans="2:13" ht="30" x14ac:dyDescent="0.25">
      <c r="B41" s="6"/>
      <c r="C41" s="6" t="s">
        <v>61</v>
      </c>
      <c r="D41" s="38">
        <v>43101</v>
      </c>
      <c r="E41" s="39" t="s">
        <v>31</v>
      </c>
      <c r="F41" s="37" t="s">
        <v>28</v>
      </c>
      <c r="G41" s="37" t="s">
        <v>30</v>
      </c>
      <c r="H41" s="41">
        <v>350000</v>
      </c>
      <c r="I41" s="41">
        <v>250000</v>
      </c>
      <c r="J41" s="39" t="s">
        <v>29</v>
      </c>
      <c r="K41" s="39" t="s">
        <v>27</v>
      </c>
      <c r="L41" s="37" t="s">
        <v>42</v>
      </c>
      <c r="M41" s="23"/>
    </row>
    <row r="42" spans="2:13" ht="30" x14ac:dyDescent="0.25">
      <c r="B42" s="6"/>
      <c r="C42" s="6" t="s">
        <v>123</v>
      </c>
      <c r="D42" s="38">
        <v>43101</v>
      </c>
      <c r="E42" s="39" t="s">
        <v>31</v>
      </c>
      <c r="F42" s="37" t="s">
        <v>28</v>
      </c>
      <c r="G42" s="37" t="s">
        <v>30</v>
      </c>
      <c r="H42" s="41">
        <v>3999920</v>
      </c>
      <c r="I42" s="41">
        <v>3999920</v>
      </c>
      <c r="J42" s="39" t="s">
        <v>29</v>
      </c>
      <c r="K42" s="39" t="s">
        <v>27</v>
      </c>
      <c r="L42" s="37" t="s">
        <v>42</v>
      </c>
      <c r="M42" s="23"/>
    </row>
    <row r="43" spans="2:13" ht="30" x14ac:dyDescent="0.25">
      <c r="B43" s="6"/>
      <c r="C43" s="6" t="s">
        <v>124</v>
      </c>
      <c r="D43" s="38">
        <v>43101</v>
      </c>
      <c r="E43" s="39" t="s">
        <v>31</v>
      </c>
      <c r="F43" s="37" t="s">
        <v>28</v>
      </c>
      <c r="G43" s="37" t="s">
        <v>30</v>
      </c>
      <c r="H43" s="41">
        <v>2711920</v>
      </c>
      <c r="I43" s="41">
        <v>2711920</v>
      </c>
      <c r="J43" s="39" t="s">
        <v>29</v>
      </c>
      <c r="K43" s="39" t="s">
        <v>27</v>
      </c>
      <c r="L43" s="37" t="s">
        <v>42</v>
      </c>
      <c r="M43" s="23"/>
    </row>
    <row r="44" spans="2:13" ht="30" x14ac:dyDescent="0.25">
      <c r="B44" s="6"/>
      <c r="C44" s="6" t="s">
        <v>62</v>
      </c>
      <c r="D44" s="38">
        <v>43101</v>
      </c>
      <c r="E44" s="39" t="s">
        <v>31</v>
      </c>
      <c r="F44" s="37" t="s">
        <v>28</v>
      </c>
      <c r="G44" s="37" t="s">
        <v>30</v>
      </c>
      <c r="H44" s="41">
        <f>1252300*2</f>
        <v>2504600</v>
      </c>
      <c r="I44" s="41">
        <v>1252300</v>
      </c>
      <c r="J44" s="39" t="s">
        <v>29</v>
      </c>
      <c r="K44" s="39" t="s">
        <v>27</v>
      </c>
      <c r="L44" s="37" t="s">
        <v>42</v>
      </c>
      <c r="M44" s="23"/>
    </row>
    <row r="45" spans="2:13" ht="30" x14ac:dyDescent="0.25">
      <c r="B45" s="6"/>
      <c r="C45" s="6" t="s">
        <v>63</v>
      </c>
      <c r="D45" s="38">
        <v>43101</v>
      </c>
      <c r="E45" s="39" t="s">
        <v>31</v>
      </c>
      <c r="F45" s="37" t="s">
        <v>28</v>
      </c>
      <c r="G45" s="37" t="s">
        <v>30</v>
      </c>
      <c r="H45" s="41">
        <v>887397</v>
      </c>
      <c r="I45" s="41">
        <v>887397</v>
      </c>
      <c r="J45" s="39" t="s">
        <v>29</v>
      </c>
      <c r="K45" s="39" t="s">
        <v>27</v>
      </c>
      <c r="L45" s="37" t="s">
        <v>42</v>
      </c>
      <c r="M45" s="23"/>
    </row>
    <row r="46" spans="2:13" ht="30" x14ac:dyDescent="0.25">
      <c r="B46" s="6"/>
      <c r="C46" s="6" t="s">
        <v>64</v>
      </c>
      <c r="D46" s="38">
        <v>43101</v>
      </c>
      <c r="E46" s="39" t="s">
        <v>31</v>
      </c>
      <c r="F46" s="37" t="s">
        <v>28</v>
      </c>
      <c r="G46" s="37" t="s">
        <v>30</v>
      </c>
      <c r="H46" s="41">
        <v>11693940</v>
      </c>
      <c r="I46" s="41">
        <v>11693940</v>
      </c>
      <c r="J46" s="39" t="s">
        <v>29</v>
      </c>
      <c r="K46" s="39" t="s">
        <v>27</v>
      </c>
      <c r="L46" s="37" t="s">
        <v>42</v>
      </c>
      <c r="M46" s="23"/>
    </row>
    <row r="47" spans="2:13" ht="30" x14ac:dyDescent="0.25">
      <c r="B47" s="6"/>
      <c r="C47" s="6" t="s">
        <v>65</v>
      </c>
      <c r="D47" s="38">
        <v>43101</v>
      </c>
      <c r="E47" s="39" t="s">
        <v>31</v>
      </c>
      <c r="F47" s="37" t="s">
        <v>28</v>
      </c>
      <c r="G47" s="37" t="s">
        <v>30</v>
      </c>
      <c r="H47" s="41">
        <v>9800000</v>
      </c>
      <c r="I47" s="41">
        <v>9800000</v>
      </c>
      <c r="J47" s="39" t="s">
        <v>29</v>
      </c>
      <c r="K47" s="39" t="s">
        <v>27</v>
      </c>
      <c r="L47" s="37" t="s">
        <v>42</v>
      </c>
      <c r="M47" s="23"/>
    </row>
    <row r="48" spans="2:13" ht="30" x14ac:dyDescent="0.25">
      <c r="B48" s="6"/>
      <c r="C48" s="6" t="s">
        <v>66</v>
      </c>
      <c r="D48" s="38">
        <v>43101</v>
      </c>
      <c r="E48" s="39" t="s">
        <v>31</v>
      </c>
      <c r="F48" s="37" t="s">
        <v>28</v>
      </c>
      <c r="G48" s="37" t="s">
        <v>30</v>
      </c>
      <c r="H48" s="41">
        <v>1995000</v>
      </c>
      <c r="I48" s="41">
        <v>1995000</v>
      </c>
      <c r="J48" s="39" t="s">
        <v>29</v>
      </c>
      <c r="K48" s="39" t="s">
        <v>27</v>
      </c>
      <c r="L48" s="37" t="s">
        <v>42</v>
      </c>
      <c r="M48" s="23"/>
    </row>
    <row r="49" spans="2:13" ht="30" x14ac:dyDescent="0.25">
      <c r="B49" s="6"/>
      <c r="C49" s="6" t="s">
        <v>67</v>
      </c>
      <c r="D49" s="38">
        <v>43101</v>
      </c>
      <c r="E49" s="39" t="s">
        <v>31</v>
      </c>
      <c r="F49" s="37" t="s">
        <v>28</v>
      </c>
      <c r="G49" s="37" t="s">
        <v>30</v>
      </c>
      <c r="H49" s="41">
        <v>68950000</v>
      </c>
      <c r="I49" s="41">
        <v>68950000</v>
      </c>
      <c r="J49" s="39" t="s">
        <v>29</v>
      </c>
      <c r="K49" s="39" t="s">
        <v>27</v>
      </c>
      <c r="L49" s="37" t="s">
        <v>42</v>
      </c>
      <c r="M49" s="23"/>
    </row>
    <row r="50" spans="2:13" ht="30" x14ac:dyDescent="0.25">
      <c r="B50" s="6"/>
      <c r="C50" s="6" t="s">
        <v>68</v>
      </c>
      <c r="D50" s="38">
        <v>43101</v>
      </c>
      <c r="E50" s="39" t="s">
        <v>31</v>
      </c>
      <c r="F50" s="37" t="s">
        <v>28</v>
      </c>
      <c r="G50" s="37" t="s">
        <v>30</v>
      </c>
      <c r="H50" s="41">
        <v>690000</v>
      </c>
      <c r="I50" s="41">
        <v>690000</v>
      </c>
      <c r="J50" s="39" t="s">
        <v>29</v>
      </c>
      <c r="K50" s="39" t="s">
        <v>27</v>
      </c>
      <c r="L50" s="37" t="s">
        <v>42</v>
      </c>
      <c r="M50" s="23"/>
    </row>
    <row r="51" spans="2:13" ht="30" x14ac:dyDescent="0.25">
      <c r="B51" s="6"/>
      <c r="C51" s="6" t="s">
        <v>69</v>
      </c>
      <c r="D51" s="38">
        <v>43101</v>
      </c>
      <c r="E51" s="39" t="s">
        <v>31</v>
      </c>
      <c r="F51" s="37" t="s">
        <v>28</v>
      </c>
      <c r="G51" s="37" t="s">
        <v>30</v>
      </c>
      <c r="H51" s="41">
        <v>687000</v>
      </c>
      <c r="I51" s="41">
        <v>687000</v>
      </c>
      <c r="J51" s="39" t="s">
        <v>29</v>
      </c>
      <c r="K51" s="39" t="s">
        <v>27</v>
      </c>
      <c r="L51" s="37" t="s">
        <v>42</v>
      </c>
      <c r="M51" s="23"/>
    </row>
    <row r="52" spans="2:13" ht="30" x14ac:dyDescent="0.25">
      <c r="B52" s="6"/>
      <c r="C52" s="45" t="s">
        <v>70</v>
      </c>
      <c r="D52" s="38">
        <v>43101</v>
      </c>
      <c r="E52" s="39" t="s">
        <v>31</v>
      </c>
      <c r="F52" s="37" t="s">
        <v>28</v>
      </c>
      <c r="G52" s="37" t="s">
        <v>30</v>
      </c>
      <c r="H52" s="41">
        <v>37000</v>
      </c>
      <c r="I52" s="41">
        <v>37000</v>
      </c>
      <c r="J52" s="39" t="s">
        <v>29</v>
      </c>
      <c r="K52" s="39" t="s">
        <v>27</v>
      </c>
      <c r="L52" s="37" t="s">
        <v>42</v>
      </c>
      <c r="M52" s="23"/>
    </row>
    <row r="53" spans="2:13" ht="30" x14ac:dyDescent="0.25">
      <c r="B53" s="6"/>
      <c r="C53" s="45" t="s">
        <v>71</v>
      </c>
      <c r="D53" s="38">
        <v>43101</v>
      </c>
      <c r="E53" s="39" t="s">
        <v>31</v>
      </c>
      <c r="F53" s="37" t="s">
        <v>28</v>
      </c>
      <c r="G53" s="37" t="s">
        <v>30</v>
      </c>
      <c r="H53" s="41">
        <v>309777</v>
      </c>
      <c r="I53" s="41">
        <v>309777</v>
      </c>
      <c r="J53" s="39" t="s">
        <v>29</v>
      </c>
      <c r="K53" s="39" t="s">
        <v>27</v>
      </c>
      <c r="L53" s="37" t="s">
        <v>42</v>
      </c>
      <c r="M53" s="23"/>
    </row>
    <row r="54" spans="2:13" ht="30" x14ac:dyDescent="0.25">
      <c r="B54" s="6"/>
      <c r="C54" s="45" t="s">
        <v>72</v>
      </c>
      <c r="D54" s="38">
        <v>43101</v>
      </c>
      <c r="E54" s="39" t="s">
        <v>31</v>
      </c>
      <c r="F54" s="37" t="s">
        <v>28</v>
      </c>
      <c r="G54" s="37" t="s">
        <v>30</v>
      </c>
      <c r="H54" s="41">
        <v>14900</v>
      </c>
      <c r="I54" s="41">
        <v>14900</v>
      </c>
      <c r="J54" s="39" t="s">
        <v>29</v>
      </c>
      <c r="K54" s="39" t="s">
        <v>27</v>
      </c>
      <c r="L54" s="37" t="s">
        <v>42</v>
      </c>
      <c r="M54" s="23"/>
    </row>
    <row r="55" spans="2:13" ht="30" x14ac:dyDescent="0.25">
      <c r="B55" s="6"/>
      <c r="C55" s="45" t="s">
        <v>73</v>
      </c>
      <c r="D55" s="38">
        <v>43101</v>
      </c>
      <c r="E55" s="39" t="s">
        <v>31</v>
      </c>
      <c r="F55" s="37" t="s">
        <v>28</v>
      </c>
      <c r="G55" s="37" t="s">
        <v>30</v>
      </c>
      <c r="H55" s="41">
        <v>348000</v>
      </c>
      <c r="I55" s="41">
        <v>348000</v>
      </c>
      <c r="J55" s="39" t="s">
        <v>29</v>
      </c>
      <c r="K55" s="39" t="s">
        <v>27</v>
      </c>
      <c r="L55" s="37" t="s">
        <v>42</v>
      </c>
      <c r="M55" s="23"/>
    </row>
    <row r="56" spans="2:13" ht="30" x14ac:dyDescent="0.25">
      <c r="B56" s="6"/>
      <c r="C56" s="45" t="s">
        <v>75</v>
      </c>
      <c r="D56" s="38">
        <v>43101</v>
      </c>
      <c r="E56" s="39" t="s">
        <v>31</v>
      </c>
      <c r="F56" s="37" t="s">
        <v>28</v>
      </c>
      <c r="G56" s="37" t="s">
        <v>30</v>
      </c>
      <c r="H56" s="41">
        <v>145000</v>
      </c>
      <c r="I56" s="41">
        <v>145000</v>
      </c>
      <c r="J56" s="39" t="s">
        <v>29</v>
      </c>
      <c r="K56" s="39" t="s">
        <v>27</v>
      </c>
      <c r="L56" s="37" t="s">
        <v>42</v>
      </c>
      <c r="M56" s="23"/>
    </row>
    <row r="57" spans="2:13" ht="30" x14ac:dyDescent="0.25">
      <c r="B57" s="6"/>
      <c r="C57" s="45" t="s">
        <v>76</v>
      </c>
      <c r="D57" s="38">
        <v>43101</v>
      </c>
      <c r="E57" s="39" t="s">
        <v>31</v>
      </c>
      <c r="F57" s="37" t="s">
        <v>28</v>
      </c>
      <c r="G57" s="37" t="s">
        <v>30</v>
      </c>
      <c r="H57" s="41">
        <v>163500</v>
      </c>
      <c r="I57" s="41">
        <v>163500</v>
      </c>
      <c r="J57" s="39" t="s">
        <v>29</v>
      </c>
      <c r="K57" s="39" t="s">
        <v>27</v>
      </c>
      <c r="L57" s="37" t="s">
        <v>42</v>
      </c>
      <c r="M57" s="23"/>
    </row>
    <row r="58" spans="2:13" ht="30" x14ac:dyDescent="0.25">
      <c r="B58" s="6"/>
      <c r="C58" s="45" t="s">
        <v>77</v>
      </c>
      <c r="D58" s="38">
        <v>43101</v>
      </c>
      <c r="E58" s="39" t="s">
        <v>31</v>
      </c>
      <c r="F58" s="37" t="s">
        <v>28</v>
      </c>
      <c r="G58" s="37" t="s">
        <v>30</v>
      </c>
      <c r="H58" s="41">
        <v>718000</v>
      </c>
      <c r="I58" s="41">
        <v>718000</v>
      </c>
      <c r="J58" s="39" t="s">
        <v>29</v>
      </c>
      <c r="K58" s="39" t="s">
        <v>27</v>
      </c>
      <c r="L58" s="37" t="s">
        <v>42</v>
      </c>
      <c r="M58" s="23"/>
    </row>
    <row r="59" spans="2:13" ht="30" x14ac:dyDescent="0.25">
      <c r="B59" s="6"/>
      <c r="C59" s="6" t="s">
        <v>107</v>
      </c>
      <c r="D59" s="38">
        <v>43101</v>
      </c>
      <c r="E59" s="39" t="s">
        <v>31</v>
      </c>
      <c r="F59" s="37" t="s">
        <v>28</v>
      </c>
      <c r="G59" s="37" t="s">
        <v>30</v>
      </c>
      <c r="H59" s="41">
        <v>1892500</v>
      </c>
      <c r="I59" s="41">
        <v>1892500</v>
      </c>
      <c r="J59" s="39" t="s">
        <v>29</v>
      </c>
      <c r="K59" s="39" t="s">
        <v>27</v>
      </c>
      <c r="L59" s="37" t="s">
        <v>42</v>
      </c>
      <c r="M59" s="23"/>
    </row>
    <row r="60" spans="2:13" ht="30" x14ac:dyDescent="0.25">
      <c r="B60" s="6"/>
      <c r="C60" s="6" t="s">
        <v>78</v>
      </c>
      <c r="D60" s="38">
        <v>43101</v>
      </c>
      <c r="E60" s="39" t="s">
        <v>31</v>
      </c>
      <c r="F60" s="37" t="s">
        <v>28</v>
      </c>
      <c r="G60" s="37" t="s">
        <v>30</v>
      </c>
      <c r="H60" s="41">
        <v>625000</v>
      </c>
      <c r="I60" s="41">
        <v>625000</v>
      </c>
      <c r="J60" s="39" t="s">
        <v>29</v>
      </c>
      <c r="K60" s="39" t="s">
        <v>27</v>
      </c>
      <c r="L60" s="37" t="s">
        <v>42</v>
      </c>
      <c r="M60" s="23"/>
    </row>
    <row r="61" spans="2:13" ht="30" x14ac:dyDescent="0.25">
      <c r="B61" s="6"/>
      <c r="C61" s="6" t="s">
        <v>79</v>
      </c>
      <c r="D61" s="38">
        <v>43101</v>
      </c>
      <c r="E61" s="39" t="s">
        <v>31</v>
      </c>
      <c r="F61" s="37" t="s">
        <v>28</v>
      </c>
      <c r="G61" s="37" t="s">
        <v>30</v>
      </c>
      <c r="H61" s="41">
        <v>300000</v>
      </c>
      <c r="I61" s="41">
        <v>300000</v>
      </c>
      <c r="J61" s="39" t="s">
        <v>29</v>
      </c>
      <c r="K61" s="39" t="s">
        <v>27</v>
      </c>
      <c r="L61" s="37" t="s">
        <v>42</v>
      </c>
      <c r="M61" s="23"/>
    </row>
    <row r="62" spans="2:13" ht="30" x14ac:dyDescent="0.25">
      <c r="B62" s="6"/>
      <c r="C62" s="6" t="s">
        <v>80</v>
      </c>
      <c r="D62" s="38">
        <v>43101</v>
      </c>
      <c r="E62" s="39" t="s">
        <v>31</v>
      </c>
      <c r="F62" s="37" t="s">
        <v>28</v>
      </c>
      <c r="G62" s="37" t="s">
        <v>30</v>
      </c>
      <c r="H62" s="41">
        <v>3000000</v>
      </c>
      <c r="I62" s="41">
        <v>3000000</v>
      </c>
      <c r="J62" s="39" t="s">
        <v>29</v>
      </c>
      <c r="K62" s="39" t="s">
        <v>27</v>
      </c>
      <c r="L62" s="37" t="s">
        <v>42</v>
      </c>
      <c r="M62" s="23"/>
    </row>
    <row r="63" spans="2:13" ht="30" x14ac:dyDescent="0.25">
      <c r="B63" s="6"/>
      <c r="C63" s="6" t="s">
        <v>81</v>
      </c>
      <c r="D63" s="38">
        <v>43101</v>
      </c>
      <c r="E63" s="39" t="s">
        <v>31</v>
      </c>
      <c r="F63" s="37" t="s">
        <v>28</v>
      </c>
      <c r="G63" s="37" t="s">
        <v>30</v>
      </c>
      <c r="H63" s="41">
        <v>2700000</v>
      </c>
      <c r="I63" s="41">
        <v>2700000</v>
      </c>
      <c r="J63" s="39" t="s">
        <v>29</v>
      </c>
      <c r="K63" s="39" t="s">
        <v>27</v>
      </c>
      <c r="L63" s="37" t="s">
        <v>42</v>
      </c>
      <c r="M63" s="23"/>
    </row>
    <row r="64" spans="2:13" ht="30" x14ac:dyDescent="0.25">
      <c r="B64" s="6"/>
      <c r="C64" s="6" t="s">
        <v>82</v>
      </c>
      <c r="D64" s="38">
        <v>43101</v>
      </c>
      <c r="E64" s="39" t="s">
        <v>31</v>
      </c>
      <c r="F64" s="37" t="s">
        <v>28</v>
      </c>
      <c r="G64" s="37" t="s">
        <v>30</v>
      </c>
      <c r="H64" s="41">
        <v>789900</v>
      </c>
      <c r="I64" s="41">
        <v>789900</v>
      </c>
      <c r="J64" s="39" t="s">
        <v>29</v>
      </c>
      <c r="K64" s="39" t="s">
        <v>27</v>
      </c>
      <c r="L64" s="37" t="s">
        <v>42</v>
      </c>
      <c r="M64" s="23"/>
    </row>
    <row r="65" spans="2:13" ht="30" x14ac:dyDescent="0.25">
      <c r="B65" s="6"/>
      <c r="C65" s="6" t="s">
        <v>83</v>
      </c>
      <c r="D65" s="38">
        <v>43101</v>
      </c>
      <c r="E65" s="39" t="s">
        <v>31</v>
      </c>
      <c r="F65" s="37" t="s">
        <v>28</v>
      </c>
      <c r="G65" s="37" t="s">
        <v>30</v>
      </c>
      <c r="H65" s="41">
        <v>490000</v>
      </c>
      <c r="I65" s="41">
        <v>490000</v>
      </c>
      <c r="J65" s="39" t="s">
        <v>29</v>
      </c>
      <c r="K65" s="39" t="s">
        <v>27</v>
      </c>
      <c r="L65" s="37" t="s">
        <v>42</v>
      </c>
      <c r="M65" s="23"/>
    </row>
    <row r="66" spans="2:13" ht="30" x14ac:dyDescent="0.25">
      <c r="B66" s="6"/>
      <c r="C66" s="6" t="s">
        <v>84</v>
      </c>
      <c r="D66" s="38">
        <v>43101</v>
      </c>
      <c r="E66" s="39" t="s">
        <v>31</v>
      </c>
      <c r="F66" s="37" t="s">
        <v>28</v>
      </c>
      <c r="G66" s="37" t="s">
        <v>30</v>
      </c>
      <c r="H66" s="41">
        <v>2400000</v>
      </c>
      <c r="I66" s="41">
        <v>2400000</v>
      </c>
      <c r="J66" s="39" t="s">
        <v>29</v>
      </c>
      <c r="K66" s="39" t="s">
        <v>27</v>
      </c>
      <c r="L66" s="37" t="s">
        <v>42</v>
      </c>
      <c r="M66" s="23"/>
    </row>
    <row r="67" spans="2:13" ht="30" x14ac:dyDescent="0.25">
      <c r="B67" s="6"/>
      <c r="C67" s="6" t="s">
        <v>85</v>
      </c>
      <c r="D67" s="38">
        <v>43101</v>
      </c>
      <c r="E67" s="39" t="s">
        <v>31</v>
      </c>
      <c r="F67" s="37" t="s">
        <v>28</v>
      </c>
      <c r="G67" s="37" t="s">
        <v>30</v>
      </c>
      <c r="H67" s="41">
        <v>273000</v>
      </c>
      <c r="I67" s="41">
        <v>273000</v>
      </c>
      <c r="J67" s="39" t="s">
        <v>29</v>
      </c>
      <c r="K67" s="39" t="s">
        <v>27</v>
      </c>
      <c r="L67" s="37" t="s">
        <v>42</v>
      </c>
      <c r="M67" s="23"/>
    </row>
    <row r="68" spans="2:13" ht="30" x14ac:dyDescent="0.25">
      <c r="B68" s="6"/>
      <c r="C68" s="6" t="s">
        <v>86</v>
      </c>
      <c r="D68" s="38">
        <v>43101</v>
      </c>
      <c r="E68" s="39" t="s">
        <v>31</v>
      </c>
      <c r="F68" s="37" t="s">
        <v>28</v>
      </c>
      <c r="G68" s="37" t="s">
        <v>30</v>
      </c>
      <c r="H68" s="41">
        <v>245000</v>
      </c>
      <c r="I68" s="41">
        <v>245000</v>
      </c>
      <c r="J68" s="39" t="s">
        <v>29</v>
      </c>
      <c r="K68" s="39" t="s">
        <v>27</v>
      </c>
      <c r="L68" s="37" t="s">
        <v>42</v>
      </c>
      <c r="M68" s="23"/>
    </row>
    <row r="69" spans="2:13" ht="30" x14ac:dyDescent="0.25">
      <c r="B69" s="6"/>
      <c r="C69" s="6" t="s">
        <v>88</v>
      </c>
      <c r="D69" s="38">
        <v>43101</v>
      </c>
      <c r="E69" s="39" t="s">
        <v>31</v>
      </c>
      <c r="F69" s="37" t="s">
        <v>28</v>
      </c>
      <c r="G69" s="37" t="s">
        <v>30</v>
      </c>
      <c r="H69" s="41">
        <v>706167</v>
      </c>
      <c r="I69" s="41">
        <v>706167</v>
      </c>
      <c r="J69" s="39" t="s">
        <v>29</v>
      </c>
      <c r="K69" s="39" t="s">
        <v>27</v>
      </c>
      <c r="L69" s="37" t="s">
        <v>42</v>
      </c>
      <c r="M69" s="23"/>
    </row>
    <row r="70" spans="2:13" ht="30" x14ac:dyDescent="0.25">
      <c r="B70" s="6"/>
      <c r="C70" s="6" t="s">
        <v>89</v>
      </c>
      <c r="D70" s="38">
        <v>43101</v>
      </c>
      <c r="E70" s="39" t="s">
        <v>31</v>
      </c>
      <c r="F70" s="37" t="s">
        <v>28</v>
      </c>
      <c r="G70" s="37" t="s">
        <v>30</v>
      </c>
      <c r="H70" s="41">
        <v>440000</v>
      </c>
      <c r="I70" s="41">
        <v>440000</v>
      </c>
      <c r="J70" s="39" t="s">
        <v>29</v>
      </c>
      <c r="K70" s="39" t="s">
        <v>27</v>
      </c>
      <c r="L70" s="37" t="s">
        <v>42</v>
      </c>
      <c r="M70" s="23"/>
    </row>
    <row r="71" spans="2:13" ht="30" x14ac:dyDescent="0.25">
      <c r="B71" s="6"/>
      <c r="C71" s="6" t="s">
        <v>90</v>
      </c>
      <c r="D71" s="38">
        <v>43101</v>
      </c>
      <c r="E71" s="39" t="s">
        <v>31</v>
      </c>
      <c r="F71" s="37" t="s">
        <v>28</v>
      </c>
      <c r="G71" s="37" t="s">
        <v>30</v>
      </c>
      <c r="H71" s="41">
        <v>350000</v>
      </c>
      <c r="I71" s="41">
        <v>350000</v>
      </c>
      <c r="J71" s="39" t="s">
        <v>29</v>
      </c>
      <c r="K71" s="39" t="s">
        <v>27</v>
      </c>
      <c r="L71" s="37" t="s">
        <v>42</v>
      </c>
      <c r="M71" s="23"/>
    </row>
    <row r="72" spans="2:13" ht="30" x14ac:dyDescent="0.25">
      <c r="B72" s="6"/>
      <c r="C72" s="6" t="s">
        <v>91</v>
      </c>
      <c r="D72" s="38">
        <v>43101</v>
      </c>
      <c r="E72" s="39" t="s">
        <v>31</v>
      </c>
      <c r="F72" s="37" t="s">
        <v>28</v>
      </c>
      <c r="G72" s="37" t="s">
        <v>30</v>
      </c>
      <c r="H72" s="41">
        <v>200000</v>
      </c>
      <c r="I72" s="41">
        <v>200000</v>
      </c>
      <c r="J72" s="39" t="s">
        <v>29</v>
      </c>
      <c r="K72" s="39" t="s">
        <v>27</v>
      </c>
      <c r="L72" s="37" t="s">
        <v>42</v>
      </c>
      <c r="M72" s="23"/>
    </row>
    <row r="73" spans="2:13" ht="30" x14ac:dyDescent="0.25">
      <c r="B73" s="6"/>
      <c r="C73" s="6" t="s">
        <v>92</v>
      </c>
      <c r="D73" s="38">
        <v>43101</v>
      </c>
      <c r="E73" s="39" t="s">
        <v>31</v>
      </c>
      <c r="F73" s="37" t="s">
        <v>28</v>
      </c>
      <c r="G73" s="37" t="s">
        <v>30</v>
      </c>
      <c r="H73" s="41">
        <v>200000</v>
      </c>
      <c r="I73" s="41">
        <v>200000</v>
      </c>
      <c r="J73" s="39" t="s">
        <v>29</v>
      </c>
      <c r="K73" s="39" t="s">
        <v>27</v>
      </c>
      <c r="L73" s="37" t="s">
        <v>42</v>
      </c>
      <c r="M73" s="23"/>
    </row>
    <row r="74" spans="2:13" ht="30" x14ac:dyDescent="0.25">
      <c r="B74" s="6"/>
      <c r="C74" s="6" t="s">
        <v>93</v>
      </c>
      <c r="D74" s="38">
        <v>43101</v>
      </c>
      <c r="E74" s="39" t="s">
        <v>31</v>
      </c>
      <c r="F74" s="37" t="s">
        <v>28</v>
      </c>
      <c r="G74" s="37" t="s">
        <v>30</v>
      </c>
      <c r="H74" s="41">
        <v>875000</v>
      </c>
      <c r="I74" s="41">
        <v>875000</v>
      </c>
      <c r="J74" s="39" t="s">
        <v>29</v>
      </c>
      <c r="K74" s="39" t="s">
        <v>27</v>
      </c>
      <c r="L74" s="37" t="s">
        <v>42</v>
      </c>
      <c r="M74" s="23"/>
    </row>
    <row r="75" spans="2:13" ht="30" x14ac:dyDescent="0.25">
      <c r="B75" s="6"/>
      <c r="C75" s="6" t="s">
        <v>94</v>
      </c>
      <c r="D75" s="38">
        <v>43101</v>
      </c>
      <c r="E75" s="39" t="s">
        <v>31</v>
      </c>
      <c r="F75" s="37" t="s">
        <v>28</v>
      </c>
      <c r="G75" s="37" t="s">
        <v>30</v>
      </c>
      <c r="H75" s="41">
        <v>3000000</v>
      </c>
      <c r="I75" s="41">
        <v>3000000</v>
      </c>
      <c r="J75" s="39" t="s">
        <v>29</v>
      </c>
      <c r="K75" s="39" t="s">
        <v>27</v>
      </c>
      <c r="L75" s="37" t="s">
        <v>42</v>
      </c>
      <c r="M75" s="23"/>
    </row>
    <row r="76" spans="2:13" ht="30" x14ac:dyDescent="0.25">
      <c r="B76" s="6"/>
      <c r="C76" s="6" t="s">
        <v>95</v>
      </c>
      <c r="D76" s="38">
        <v>43101</v>
      </c>
      <c r="E76" s="39" t="s">
        <v>31</v>
      </c>
      <c r="F76" s="37" t="s">
        <v>28</v>
      </c>
      <c r="G76" s="37" t="s">
        <v>30</v>
      </c>
      <c r="H76" s="41">
        <v>150000</v>
      </c>
      <c r="I76" s="41">
        <v>150000</v>
      </c>
      <c r="J76" s="39" t="s">
        <v>29</v>
      </c>
      <c r="K76" s="39" t="s">
        <v>27</v>
      </c>
      <c r="L76" s="37" t="s">
        <v>42</v>
      </c>
      <c r="M76" s="23"/>
    </row>
    <row r="77" spans="2:13" ht="30" x14ac:dyDescent="0.25">
      <c r="B77" s="6"/>
      <c r="C77" s="6" t="s">
        <v>96</v>
      </c>
      <c r="D77" s="38">
        <v>43101</v>
      </c>
      <c r="E77" s="39" t="s">
        <v>31</v>
      </c>
      <c r="F77" s="37" t="s">
        <v>28</v>
      </c>
      <c r="G77" s="37" t="s">
        <v>30</v>
      </c>
      <c r="H77" s="41">
        <v>348000</v>
      </c>
      <c r="I77" s="41">
        <v>348000</v>
      </c>
      <c r="J77" s="39" t="s">
        <v>29</v>
      </c>
      <c r="K77" s="39" t="s">
        <v>27</v>
      </c>
      <c r="L77" s="37" t="s">
        <v>42</v>
      </c>
      <c r="M77" s="23"/>
    </row>
    <row r="78" spans="2:13" ht="30" x14ac:dyDescent="0.25">
      <c r="B78" s="6"/>
      <c r="C78" s="6" t="s">
        <v>97</v>
      </c>
      <c r="D78" s="38">
        <v>43101</v>
      </c>
      <c r="E78" s="39" t="s">
        <v>31</v>
      </c>
      <c r="F78" s="37" t="s">
        <v>28</v>
      </c>
      <c r="G78" s="37" t="s">
        <v>30</v>
      </c>
      <c r="H78" s="41">
        <v>320000</v>
      </c>
      <c r="I78" s="41">
        <v>320000</v>
      </c>
      <c r="J78" s="39" t="s">
        <v>29</v>
      </c>
      <c r="K78" s="39" t="s">
        <v>27</v>
      </c>
      <c r="L78" s="37" t="s">
        <v>42</v>
      </c>
      <c r="M78" s="23"/>
    </row>
    <row r="79" spans="2:13" ht="30" x14ac:dyDescent="0.25">
      <c r="B79" s="6"/>
      <c r="C79" s="6" t="s">
        <v>98</v>
      </c>
      <c r="D79" s="38">
        <v>43101</v>
      </c>
      <c r="E79" s="39" t="s">
        <v>31</v>
      </c>
      <c r="F79" s="37" t="s">
        <v>28</v>
      </c>
      <c r="G79" s="37" t="s">
        <v>30</v>
      </c>
      <c r="H79" s="41">
        <v>300000</v>
      </c>
      <c r="I79" s="41">
        <v>300000</v>
      </c>
      <c r="J79" s="39" t="s">
        <v>29</v>
      </c>
      <c r="K79" s="39" t="s">
        <v>27</v>
      </c>
      <c r="L79" s="37" t="s">
        <v>42</v>
      </c>
      <c r="M79" s="23"/>
    </row>
    <row r="80" spans="2:13" ht="30" x14ac:dyDescent="0.25">
      <c r="B80" s="6"/>
      <c r="C80" s="6" t="s">
        <v>99</v>
      </c>
      <c r="D80" s="38">
        <v>43101</v>
      </c>
      <c r="E80" s="39" t="s">
        <v>31</v>
      </c>
      <c r="F80" s="37" t="s">
        <v>28</v>
      </c>
      <c r="G80" s="37" t="s">
        <v>30</v>
      </c>
      <c r="H80" s="41">
        <v>1600000</v>
      </c>
      <c r="I80" s="41">
        <v>1600000</v>
      </c>
      <c r="J80" s="39" t="s">
        <v>29</v>
      </c>
      <c r="K80" s="39" t="s">
        <v>27</v>
      </c>
      <c r="L80" s="37" t="s">
        <v>42</v>
      </c>
      <c r="M80" s="23"/>
    </row>
    <row r="81" spans="2:13" ht="30" x14ac:dyDescent="0.25">
      <c r="B81" s="6"/>
      <c r="C81" s="6" t="s">
        <v>100</v>
      </c>
      <c r="D81" s="38">
        <v>43101</v>
      </c>
      <c r="E81" s="39" t="s">
        <v>31</v>
      </c>
      <c r="F81" s="37" t="s">
        <v>28</v>
      </c>
      <c r="G81" s="37" t="s">
        <v>30</v>
      </c>
      <c r="H81" s="41">
        <v>21900000</v>
      </c>
      <c r="I81" s="41">
        <v>21900000</v>
      </c>
      <c r="J81" s="39" t="s">
        <v>29</v>
      </c>
      <c r="K81" s="39" t="s">
        <v>27</v>
      </c>
      <c r="L81" s="37" t="s">
        <v>42</v>
      </c>
      <c r="M81" s="23"/>
    </row>
    <row r="82" spans="2:13" ht="30" x14ac:dyDescent="0.25">
      <c r="B82" s="6"/>
      <c r="C82" s="6" t="s">
        <v>101</v>
      </c>
      <c r="D82" s="38">
        <v>43101</v>
      </c>
      <c r="E82" s="39" t="s">
        <v>31</v>
      </c>
      <c r="F82" s="37" t="s">
        <v>28</v>
      </c>
      <c r="G82" s="37" t="s">
        <v>30</v>
      </c>
      <c r="H82" s="41">
        <v>12000000</v>
      </c>
      <c r="I82" s="41">
        <v>12000000</v>
      </c>
      <c r="J82" s="39" t="s">
        <v>29</v>
      </c>
      <c r="K82" s="39" t="s">
        <v>27</v>
      </c>
      <c r="L82" s="37" t="s">
        <v>42</v>
      </c>
      <c r="M82" s="23"/>
    </row>
    <row r="83" spans="2:13" ht="30" x14ac:dyDescent="0.25">
      <c r="B83" s="6"/>
      <c r="C83" s="6" t="s">
        <v>102</v>
      </c>
      <c r="D83" s="38">
        <v>43101</v>
      </c>
      <c r="E83" s="39" t="s">
        <v>31</v>
      </c>
      <c r="F83" s="37" t="s">
        <v>28</v>
      </c>
      <c r="G83" s="37" t="s">
        <v>30</v>
      </c>
      <c r="H83" s="41">
        <v>489950</v>
      </c>
      <c r="I83" s="41">
        <v>489950</v>
      </c>
      <c r="J83" s="39" t="s">
        <v>29</v>
      </c>
      <c r="K83" s="39" t="s">
        <v>27</v>
      </c>
      <c r="L83" s="37" t="s">
        <v>42</v>
      </c>
      <c r="M83" s="23"/>
    </row>
    <row r="84" spans="2:13" ht="30" x14ac:dyDescent="0.25">
      <c r="B84" s="6"/>
      <c r="C84" s="6" t="s">
        <v>103</v>
      </c>
      <c r="D84" s="38">
        <v>43101</v>
      </c>
      <c r="E84" s="39" t="s">
        <v>31</v>
      </c>
      <c r="F84" s="37" t="s">
        <v>28</v>
      </c>
      <c r="G84" s="37" t="s">
        <v>30</v>
      </c>
      <c r="H84" s="41">
        <v>90000</v>
      </c>
      <c r="I84" s="41">
        <v>90000</v>
      </c>
      <c r="J84" s="39" t="s">
        <v>29</v>
      </c>
      <c r="K84" s="39" t="s">
        <v>27</v>
      </c>
      <c r="L84" s="37" t="s">
        <v>42</v>
      </c>
      <c r="M84" s="23"/>
    </row>
    <row r="85" spans="2:13" ht="30" x14ac:dyDescent="0.25">
      <c r="B85" s="6"/>
      <c r="C85" s="6" t="s">
        <v>104</v>
      </c>
      <c r="D85" s="38">
        <v>43101</v>
      </c>
      <c r="E85" s="39" t="s">
        <v>31</v>
      </c>
      <c r="F85" s="37" t="s">
        <v>28</v>
      </c>
      <c r="G85" s="37" t="s">
        <v>30</v>
      </c>
      <c r="H85" s="41">
        <v>1199950</v>
      </c>
      <c r="I85" s="41">
        <v>1199950</v>
      </c>
      <c r="J85" s="39" t="s">
        <v>29</v>
      </c>
      <c r="K85" s="39" t="s">
        <v>27</v>
      </c>
      <c r="L85" s="37" t="s">
        <v>42</v>
      </c>
      <c r="M85" s="23"/>
    </row>
    <row r="86" spans="2:13" ht="30" x14ac:dyDescent="0.25">
      <c r="B86" s="6"/>
      <c r="C86" s="6" t="s">
        <v>105</v>
      </c>
      <c r="D86" s="38">
        <v>43101</v>
      </c>
      <c r="E86" s="39" t="s">
        <v>31</v>
      </c>
      <c r="F86" s="37" t="s">
        <v>28</v>
      </c>
      <c r="G86" s="37" t="s">
        <v>30</v>
      </c>
      <c r="H86" s="41">
        <v>2679000</v>
      </c>
      <c r="I86" s="41">
        <v>2679000</v>
      </c>
      <c r="J86" s="39" t="s">
        <v>29</v>
      </c>
      <c r="K86" s="39" t="s">
        <v>27</v>
      </c>
      <c r="L86" s="37" t="s">
        <v>42</v>
      </c>
      <c r="M86" s="23"/>
    </row>
    <row r="87" spans="2:13" ht="30" x14ac:dyDescent="0.25">
      <c r="B87" s="6"/>
      <c r="C87" s="6" t="s">
        <v>106</v>
      </c>
      <c r="D87" s="38">
        <v>43101</v>
      </c>
      <c r="E87" s="39" t="s">
        <v>31</v>
      </c>
      <c r="F87" s="37" t="s">
        <v>28</v>
      </c>
      <c r="G87" s="37" t="s">
        <v>30</v>
      </c>
      <c r="H87" s="41">
        <v>300000</v>
      </c>
      <c r="I87" s="41">
        <v>300000</v>
      </c>
      <c r="J87" s="39" t="s">
        <v>29</v>
      </c>
      <c r="K87" s="39" t="s">
        <v>27</v>
      </c>
      <c r="L87" s="37" t="s">
        <v>42</v>
      </c>
      <c r="M87" s="23"/>
    </row>
    <row r="88" spans="2:13" ht="30" x14ac:dyDescent="0.25">
      <c r="B88" s="6"/>
      <c r="C88" s="6" t="s">
        <v>111</v>
      </c>
      <c r="D88" s="38">
        <v>43101</v>
      </c>
      <c r="E88" s="39" t="s">
        <v>31</v>
      </c>
      <c r="F88" s="37" t="s">
        <v>28</v>
      </c>
      <c r="G88" s="37" t="s">
        <v>30</v>
      </c>
      <c r="H88" s="41">
        <v>1600000</v>
      </c>
      <c r="I88" s="41">
        <v>1600000</v>
      </c>
      <c r="J88" s="39" t="s">
        <v>29</v>
      </c>
      <c r="K88" s="39" t="s">
        <v>27</v>
      </c>
      <c r="L88" s="37" t="s">
        <v>42</v>
      </c>
      <c r="M88" s="23"/>
    </row>
    <row r="89" spans="2:13" ht="30" x14ac:dyDescent="0.25">
      <c r="B89" s="6"/>
      <c r="C89" s="6" t="s">
        <v>110</v>
      </c>
      <c r="D89" s="38">
        <v>43101</v>
      </c>
      <c r="E89" s="39" t="s">
        <v>31</v>
      </c>
      <c r="F89" s="37" t="s">
        <v>28</v>
      </c>
      <c r="G89" s="37" t="s">
        <v>30</v>
      </c>
      <c r="H89" s="41">
        <v>8010000</v>
      </c>
      <c r="I89" s="41">
        <v>8010000</v>
      </c>
      <c r="J89" s="39" t="s">
        <v>29</v>
      </c>
      <c r="K89" s="39" t="s">
        <v>27</v>
      </c>
      <c r="L89" s="37" t="s">
        <v>42</v>
      </c>
      <c r="M89" s="23"/>
    </row>
    <row r="90" spans="2:13" ht="30" x14ac:dyDescent="0.25">
      <c r="B90" s="6"/>
      <c r="C90" s="6" t="s">
        <v>112</v>
      </c>
      <c r="D90" s="38">
        <v>43101</v>
      </c>
      <c r="E90" s="39" t="s">
        <v>31</v>
      </c>
      <c r="F90" s="37" t="s">
        <v>28</v>
      </c>
      <c r="G90" s="37" t="s">
        <v>30</v>
      </c>
      <c r="H90" s="41">
        <v>8700000</v>
      </c>
      <c r="I90" s="41">
        <v>8700000</v>
      </c>
      <c r="J90" s="39" t="s">
        <v>29</v>
      </c>
      <c r="K90" s="39" t="s">
        <v>27</v>
      </c>
      <c r="L90" s="37" t="s">
        <v>42</v>
      </c>
      <c r="M90" s="23"/>
    </row>
    <row r="91" spans="2:13" ht="30" x14ac:dyDescent="0.25">
      <c r="B91" s="6"/>
      <c r="C91" s="6" t="s">
        <v>113</v>
      </c>
      <c r="D91" s="38">
        <v>43101</v>
      </c>
      <c r="E91" s="39" t="s">
        <v>31</v>
      </c>
      <c r="F91" s="37" t="s">
        <v>28</v>
      </c>
      <c r="G91" s="37" t="s">
        <v>30</v>
      </c>
      <c r="H91" s="41">
        <v>3100000</v>
      </c>
      <c r="I91" s="41">
        <v>3100000</v>
      </c>
      <c r="J91" s="39" t="s">
        <v>29</v>
      </c>
      <c r="K91" s="39" t="s">
        <v>27</v>
      </c>
      <c r="L91" s="37" t="s">
        <v>42</v>
      </c>
      <c r="M91" s="23"/>
    </row>
    <row r="92" spans="2:13" ht="30" x14ac:dyDescent="0.25">
      <c r="B92" s="6"/>
      <c r="C92" s="6" t="s">
        <v>114</v>
      </c>
      <c r="D92" s="38">
        <v>43101</v>
      </c>
      <c r="E92" s="39" t="s">
        <v>31</v>
      </c>
      <c r="F92" s="37" t="s">
        <v>28</v>
      </c>
      <c r="G92" s="37" t="s">
        <v>30</v>
      </c>
      <c r="H92" s="41">
        <v>4398000</v>
      </c>
      <c r="I92" s="41">
        <v>4398000</v>
      </c>
      <c r="J92" s="39" t="s">
        <v>29</v>
      </c>
      <c r="K92" s="39" t="s">
        <v>27</v>
      </c>
      <c r="L92" s="37" t="s">
        <v>42</v>
      </c>
      <c r="M92" s="23"/>
    </row>
    <row r="93" spans="2:13" ht="30" x14ac:dyDescent="0.25">
      <c r="B93" s="6"/>
      <c r="C93" s="6" t="s">
        <v>115</v>
      </c>
      <c r="D93" s="38">
        <v>43101</v>
      </c>
      <c r="E93" s="39" t="s">
        <v>31</v>
      </c>
      <c r="F93" s="37" t="s">
        <v>28</v>
      </c>
      <c r="G93" s="37" t="s">
        <v>30</v>
      </c>
      <c r="H93" s="41">
        <v>7776000</v>
      </c>
      <c r="I93" s="41">
        <v>7776000</v>
      </c>
      <c r="J93" s="39" t="s">
        <v>29</v>
      </c>
      <c r="K93" s="39" t="s">
        <v>27</v>
      </c>
      <c r="L93" s="37" t="s">
        <v>42</v>
      </c>
      <c r="M93" s="23"/>
    </row>
    <row r="94" spans="2:13" ht="30" x14ac:dyDescent="0.25">
      <c r="B94" s="6"/>
      <c r="C94" s="6" t="s">
        <v>116</v>
      </c>
      <c r="D94" s="38">
        <v>43101</v>
      </c>
      <c r="E94" s="39" t="s">
        <v>31</v>
      </c>
      <c r="F94" s="37" t="s">
        <v>28</v>
      </c>
      <c r="G94" s="37" t="s">
        <v>30</v>
      </c>
      <c r="H94" s="41">
        <v>880000</v>
      </c>
      <c r="I94" s="41">
        <v>880000</v>
      </c>
      <c r="J94" s="39" t="s">
        <v>29</v>
      </c>
      <c r="K94" s="39" t="s">
        <v>27</v>
      </c>
      <c r="L94" s="37" t="s">
        <v>42</v>
      </c>
      <c r="M94" s="23"/>
    </row>
    <row r="95" spans="2:13" ht="30" x14ac:dyDescent="0.25">
      <c r="B95" s="6"/>
      <c r="C95" s="6" t="s">
        <v>117</v>
      </c>
      <c r="D95" s="38">
        <v>43101</v>
      </c>
      <c r="E95" s="39" t="s">
        <v>31</v>
      </c>
      <c r="F95" s="37" t="s">
        <v>28</v>
      </c>
      <c r="G95" s="37" t="s">
        <v>30</v>
      </c>
      <c r="H95" s="41">
        <v>670000</v>
      </c>
      <c r="I95" s="41">
        <v>670000</v>
      </c>
      <c r="J95" s="39" t="s">
        <v>29</v>
      </c>
      <c r="K95" s="39" t="s">
        <v>27</v>
      </c>
      <c r="L95" s="37" t="s">
        <v>42</v>
      </c>
      <c r="M95" s="23"/>
    </row>
    <row r="96" spans="2:13" ht="30" x14ac:dyDescent="0.25">
      <c r="B96" s="6"/>
      <c r="C96" s="6" t="s">
        <v>118</v>
      </c>
      <c r="D96" s="38">
        <v>43101</v>
      </c>
      <c r="E96" s="39" t="s">
        <v>31</v>
      </c>
      <c r="F96" s="37" t="s">
        <v>28</v>
      </c>
      <c r="G96" s="37" t="s">
        <v>30</v>
      </c>
      <c r="H96" s="41">
        <v>8975960</v>
      </c>
      <c r="I96" s="41">
        <v>8975960</v>
      </c>
      <c r="J96" s="39" t="s">
        <v>29</v>
      </c>
      <c r="K96" s="39" t="s">
        <v>27</v>
      </c>
      <c r="L96" s="37" t="s">
        <v>42</v>
      </c>
      <c r="M96" s="23"/>
    </row>
    <row r="97" spans="2:13" ht="30" x14ac:dyDescent="0.25">
      <c r="B97" s="6"/>
      <c r="C97" s="6" t="s">
        <v>119</v>
      </c>
      <c r="D97" s="38">
        <v>43101</v>
      </c>
      <c r="E97" s="39" t="s">
        <v>31</v>
      </c>
      <c r="F97" s="37" t="s">
        <v>28</v>
      </c>
      <c r="G97" s="37" t="s">
        <v>30</v>
      </c>
      <c r="H97" s="41">
        <v>700000</v>
      </c>
      <c r="I97" s="41">
        <v>700000</v>
      </c>
      <c r="J97" s="39" t="s">
        <v>29</v>
      </c>
      <c r="K97" s="39" t="s">
        <v>27</v>
      </c>
      <c r="L97" s="37" t="s">
        <v>42</v>
      </c>
      <c r="M97" s="23"/>
    </row>
    <row r="98" spans="2:13" ht="30" x14ac:dyDescent="0.25">
      <c r="B98" s="6"/>
      <c r="C98" s="6" t="s">
        <v>121</v>
      </c>
      <c r="D98" s="38">
        <v>43101</v>
      </c>
      <c r="E98" s="39" t="s">
        <v>31</v>
      </c>
      <c r="F98" s="37" t="s">
        <v>28</v>
      </c>
      <c r="G98" s="37" t="s">
        <v>30</v>
      </c>
      <c r="H98" s="41">
        <v>639000</v>
      </c>
      <c r="I98" s="41">
        <v>639000</v>
      </c>
      <c r="J98" s="39" t="s">
        <v>29</v>
      </c>
      <c r="K98" s="39" t="s">
        <v>27</v>
      </c>
      <c r="L98" s="37" t="s">
        <v>42</v>
      </c>
      <c r="M98" s="23"/>
    </row>
    <row r="99" spans="2:13" ht="30" x14ac:dyDescent="0.25">
      <c r="B99" s="6"/>
      <c r="C99" s="6" t="s">
        <v>120</v>
      </c>
      <c r="D99" s="38">
        <v>43101</v>
      </c>
      <c r="E99" s="39" t="s">
        <v>31</v>
      </c>
      <c r="F99" s="37" t="s">
        <v>28</v>
      </c>
      <c r="G99" s="37" t="s">
        <v>30</v>
      </c>
      <c r="H99" s="41">
        <v>2055540</v>
      </c>
      <c r="I99" s="41">
        <v>2055540</v>
      </c>
      <c r="J99" s="39" t="s">
        <v>29</v>
      </c>
      <c r="K99" s="39" t="s">
        <v>27</v>
      </c>
      <c r="L99" s="37" t="s">
        <v>42</v>
      </c>
      <c r="M99" s="23"/>
    </row>
    <row r="100" spans="2:13" ht="30" x14ac:dyDescent="0.25">
      <c r="B100" s="6"/>
      <c r="C100" s="6" t="s">
        <v>122</v>
      </c>
      <c r="D100" s="38">
        <v>43101</v>
      </c>
      <c r="E100" s="39" t="s">
        <v>31</v>
      </c>
      <c r="F100" s="37" t="s">
        <v>28</v>
      </c>
      <c r="G100" s="37" t="s">
        <v>30</v>
      </c>
      <c r="H100" s="41">
        <v>929600</v>
      </c>
      <c r="I100" s="41">
        <v>929600</v>
      </c>
      <c r="J100" s="39" t="s">
        <v>29</v>
      </c>
      <c r="K100" s="39" t="s">
        <v>27</v>
      </c>
      <c r="L100" s="37" t="s">
        <v>42</v>
      </c>
      <c r="M100" s="23"/>
    </row>
    <row r="101" spans="2:13" ht="30" x14ac:dyDescent="0.25">
      <c r="B101" s="6"/>
      <c r="C101" s="6" t="s">
        <v>129</v>
      </c>
      <c r="D101" s="38">
        <v>43101</v>
      </c>
      <c r="E101" s="39" t="s">
        <v>31</v>
      </c>
      <c r="F101" s="37" t="s">
        <v>28</v>
      </c>
      <c r="G101" s="37" t="s">
        <v>30</v>
      </c>
      <c r="H101" s="41">
        <v>167100</v>
      </c>
      <c r="I101" s="41">
        <v>167100</v>
      </c>
      <c r="J101" s="39" t="s">
        <v>29</v>
      </c>
      <c r="K101" s="39" t="s">
        <v>27</v>
      </c>
      <c r="L101" s="37" t="s">
        <v>42</v>
      </c>
      <c r="M101" s="23"/>
    </row>
    <row r="102" spans="2:13" ht="30" x14ac:dyDescent="0.25">
      <c r="B102" s="6"/>
      <c r="C102" s="6" t="s">
        <v>130</v>
      </c>
      <c r="D102" s="38">
        <v>43101</v>
      </c>
      <c r="E102" s="39" t="s">
        <v>31</v>
      </c>
      <c r="F102" s="37" t="s">
        <v>28</v>
      </c>
      <c r="G102" s="37" t="s">
        <v>30</v>
      </c>
      <c r="H102" s="41">
        <v>45000</v>
      </c>
      <c r="I102" s="41">
        <v>45000</v>
      </c>
      <c r="J102" s="39" t="s">
        <v>29</v>
      </c>
      <c r="K102" s="39" t="s">
        <v>27</v>
      </c>
      <c r="L102" s="37" t="s">
        <v>42</v>
      </c>
      <c r="M102" s="23"/>
    </row>
    <row r="103" spans="2:13" ht="30" x14ac:dyDescent="0.25">
      <c r="B103" s="6"/>
      <c r="C103" s="6" t="s">
        <v>131</v>
      </c>
      <c r="D103" s="38">
        <v>43101</v>
      </c>
      <c r="E103" s="39" t="s">
        <v>31</v>
      </c>
      <c r="F103" s="37" t="s">
        <v>28</v>
      </c>
      <c r="G103" s="37" t="s">
        <v>30</v>
      </c>
      <c r="H103" s="41">
        <v>22000</v>
      </c>
      <c r="I103" s="41">
        <v>22000</v>
      </c>
      <c r="J103" s="39" t="s">
        <v>29</v>
      </c>
      <c r="K103" s="39" t="s">
        <v>27</v>
      </c>
      <c r="L103" s="37" t="s">
        <v>42</v>
      </c>
      <c r="M103" s="23"/>
    </row>
    <row r="104" spans="2:13" ht="30" x14ac:dyDescent="0.25">
      <c r="B104" s="6"/>
      <c r="C104" s="6" t="s">
        <v>132</v>
      </c>
      <c r="D104" s="38">
        <v>43101</v>
      </c>
      <c r="E104" s="39" t="s">
        <v>31</v>
      </c>
      <c r="F104" s="37" t="s">
        <v>28</v>
      </c>
      <c r="G104" s="37" t="s">
        <v>30</v>
      </c>
      <c r="H104" s="41">
        <v>113800</v>
      </c>
      <c r="I104" s="41">
        <v>113800</v>
      </c>
      <c r="J104" s="39" t="s">
        <v>29</v>
      </c>
      <c r="K104" s="39" t="s">
        <v>27</v>
      </c>
      <c r="L104" s="37" t="s">
        <v>42</v>
      </c>
      <c r="M104" s="23"/>
    </row>
    <row r="105" spans="2:13" ht="30" x14ac:dyDescent="0.25">
      <c r="B105" s="6"/>
      <c r="C105" s="6" t="s">
        <v>133</v>
      </c>
      <c r="D105" s="38">
        <v>43101</v>
      </c>
      <c r="E105" s="39" t="s">
        <v>31</v>
      </c>
      <c r="F105" s="37" t="s">
        <v>28</v>
      </c>
      <c r="G105" s="37" t="s">
        <v>30</v>
      </c>
      <c r="H105" s="41">
        <v>38599</v>
      </c>
      <c r="I105" s="41">
        <v>38599</v>
      </c>
      <c r="J105" s="39" t="s">
        <v>29</v>
      </c>
      <c r="K105" s="39" t="s">
        <v>27</v>
      </c>
      <c r="L105" s="37" t="s">
        <v>42</v>
      </c>
      <c r="M105" s="23"/>
    </row>
    <row r="106" spans="2:13" ht="30" x14ac:dyDescent="0.25">
      <c r="B106" s="6"/>
      <c r="C106" s="6" t="s">
        <v>134</v>
      </c>
      <c r="D106" s="38">
        <v>43101</v>
      </c>
      <c r="E106" s="39" t="s">
        <v>31</v>
      </c>
      <c r="F106" s="37" t="s">
        <v>28</v>
      </c>
      <c r="G106" s="37" t="s">
        <v>30</v>
      </c>
      <c r="H106" s="41">
        <v>149999</v>
      </c>
      <c r="I106" s="41">
        <v>149999</v>
      </c>
      <c r="J106" s="39" t="s">
        <v>29</v>
      </c>
      <c r="K106" s="39" t="s">
        <v>27</v>
      </c>
      <c r="L106" s="37" t="s">
        <v>42</v>
      </c>
      <c r="M106" s="23"/>
    </row>
    <row r="107" spans="2:13" ht="30" x14ac:dyDescent="0.25">
      <c r="B107" s="6"/>
      <c r="C107" s="6" t="s">
        <v>135</v>
      </c>
      <c r="D107" s="38">
        <v>43101</v>
      </c>
      <c r="E107" s="39" t="s">
        <v>31</v>
      </c>
      <c r="F107" s="37" t="s">
        <v>28</v>
      </c>
      <c r="G107" s="37" t="s">
        <v>30</v>
      </c>
      <c r="H107" s="41">
        <v>199999</v>
      </c>
      <c r="I107" s="41">
        <v>199999</v>
      </c>
      <c r="J107" s="39" t="s">
        <v>29</v>
      </c>
      <c r="K107" s="39" t="s">
        <v>27</v>
      </c>
      <c r="L107" s="37" t="s">
        <v>42</v>
      </c>
      <c r="M107" s="23"/>
    </row>
    <row r="108" spans="2:13" ht="30" x14ac:dyDescent="0.25">
      <c r="B108" s="6"/>
      <c r="C108" s="6" t="s">
        <v>136</v>
      </c>
      <c r="D108" s="38">
        <v>43101</v>
      </c>
      <c r="E108" s="39" t="s">
        <v>31</v>
      </c>
      <c r="F108" s="37" t="s">
        <v>28</v>
      </c>
      <c r="G108" s="37" t="s">
        <v>30</v>
      </c>
      <c r="H108" s="41">
        <v>58429</v>
      </c>
      <c r="I108" s="41">
        <v>58429</v>
      </c>
      <c r="J108" s="39" t="s">
        <v>29</v>
      </c>
      <c r="K108" s="39" t="s">
        <v>27</v>
      </c>
      <c r="L108" s="37" t="s">
        <v>42</v>
      </c>
      <c r="M108" s="23"/>
    </row>
    <row r="109" spans="2:13" ht="30" x14ac:dyDescent="0.25">
      <c r="B109" s="6"/>
      <c r="C109" s="6" t="s">
        <v>137</v>
      </c>
      <c r="D109" s="38">
        <v>43101</v>
      </c>
      <c r="E109" s="39" t="s">
        <v>31</v>
      </c>
      <c r="F109" s="37" t="s">
        <v>28</v>
      </c>
      <c r="G109" s="37" t="s">
        <v>30</v>
      </c>
      <c r="H109" s="41">
        <v>659000</v>
      </c>
      <c r="I109" s="41">
        <v>659000</v>
      </c>
      <c r="J109" s="39" t="s">
        <v>29</v>
      </c>
      <c r="K109" s="39" t="s">
        <v>27</v>
      </c>
      <c r="L109" s="37" t="s">
        <v>42</v>
      </c>
      <c r="M109" s="23"/>
    </row>
    <row r="110" spans="2:13" ht="30" x14ac:dyDescent="0.25">
      <c r="B110" s="6"/>
      <c r="C110" s="6" t="s">
        <v>138</v>
      </c>
      <c r="D110" s="38">
        <v>43101</v>
      </c>
      <c r="E110" s="39" t="s">
        <v>31</v>
      </c>
      <c r="F110" s="37" t="s">
        <v>28</v>
      </c>
      <c r="G110" s="37" t="s">
        <v>30</v>
      </c>
      <c r="H110" s="41">
        <v>124800</v>
      </c>
      <c r="I110" s="41">
        <v>124800</v>
      </c>
      <c r="J110" s="39" t="s">
        <v>29</v>
      </c>
      <c r="K110" s="39" t="s">
        <v>27</v>
      </c>
      <c r="L110" s="37" t="s">
        <v>42</v>
      </c>
      <c r="M110" s="23"/>
    </row>
    <row r="111" spans="2:13" ht="30" x14ac:dyDescent="0.25">
      <c r="B111" s="6"/>
      <c r="C111" s="6" t="s">
        <v>139</v>
      </c>
      <c r="D111" s="38">
        <v>43101</v>
      </c>
      <c r="E111" s="39" t="s">
        <v>31</v>
      </c>
      <c r="F111" s="37" t="s">
        <v>28</v>
      </c>
      <c r="G111" s="37" t="s">
        <v>30</v>
      </c>
      <c r="H111" s="41">
        <v>43400</v>
      </c>
      <c r="I111" s="41">
        <v>43400</v>
      </c>
      <c r="J111" s="39" t="s">
        <v>29</v>
      </c>
      <c r="K111" s="39" t="s">
        <v>27</v>
      </c>
      <c r="L111" s="37" t="s">
        <v>42</v>
      </c>
      <c r="M111" s="23"/>
    </row>
    <row r="112" spans="2:13" ht="30" x14ac:dyDescent="0.25">
      <c r="B112" s="6"/>
      <c r="C112" s="6" t="s">
        <v>140</v>
      </c>
      <c r="D112" s="38">
        <v>43101</v>
      </c>
      <c r="E112" s="39" t="s">
        <v>31</v>
      </c>
      <c r="F112" s="37" t="s">
        <v>28</v>
      </c>
      <c r="G112" s="37" t="s">
        <v>30</v>
      </c>
      <c r="H112" s="41">
        <v>249000</v>
      </c>
      <c r="I112" s="41">
        <v>249000</v>
      </c>
      <c r="J112" s="39" t="s">
        <v>29</v>
      </c>
      <c r="K112" s="39" t="s">
        <v>27</v>
      </c>
      <c r="L112" s="37" t="s">
        <v>42</v>
      </c>
      <c r="M112" s="23"/>
    </row>
    <row r="113" spans="2:13" ht="30" x14ac:dyDescent="0.25">
      <c r="B113" s="6"/>
      <c r="C113" s="6" t="s">
        <v>141</v>
      </c>
      <c r="D113" s="38">
        <v>43101</v>
      </c>
      <c r="E113" s="39" t="s">
        <v>31</v>
      </c>
      <c r="F113" s="37" t="s">
        <v>28</v>
      </c>
      <c r="G113" s="37" t="s">
        <v>30</v>
      </c>
      <c r="H113" s="41">
        <v>70000</v>
      </c>
      <c r="I113" s="41">
        <v>70000</v>
      </c>
      <c r="J113" s="39" t="s">
        <v>29</v>
      </c>
      <c r="K113" s="39" t="s">
        <v>27</v>
      </c>
      <c r="L113" s="37" t="s">
        <v>42</v>
      </c>
      <c r="M113" s="23"/>
    </row>
    <row r="114" spans="2:13" ht="30" x14ac:dyDescent="0.25">
      <c r="B114" s="6"/>
      <c r="C114" s="6" t="s">
        <v>142</v>
      </c>
      <c r="D114" s="38">
        <v>43101</v>
      </c>
      <c r="E114" s="39" t="s">
        <v>31</v>
      </c>
      <c r="F114" s="37" t="s">
        <v>28</v>
      </c>
      <c r="G114" s="37" t="s">
        <v>30</v>
      </c>
      <c r="H114" s="41">
        <v>345780</v>
      </c>
      <c r="I114" s="41">
        <v>345780</v>
      </c>
      <c r="J114" s="39" t="s">
        <v>29</v>
      </c>
      <c r="K114" s="39" t="s">
        <v>27</v>
      </c>
      <c r="L114" s="37" t="s">
        <v>42</v>
      </c>
      <c r="M114" s="23"/>
    </row>
    <row r="115" spans="2:13" ht="30" x14ac:dyDescent="0.25">
      <c r="B115" s="6"/>
      <c r="C115" s="6" t="s">
        <v>143</v>
      </c>
      <c r="D115" s="38">
        <v>43101</v>
      </c>
      <c r="E115" s="39" t="s">
        <v>31</v>
      </c>
      <c r="F115" s="37" t="s">
        <v>28</v>
      </c>
      <c r="G115" s="37" t="s">
        <v>30</v>
      </c>
      <c r="H115" s="41">
        <v>180690</v>
      </c>
      <c r="I115" s="41">
        <v>180690</v>
      </c>
      <c r="J115" s="39" t="s">
        <v>29</v>
      </c>
      <c r="K115" s="39" t="s">
        <v>27</v>
      </c>
      <c r="L115" s="37" t="s">
        <v>42</v>
      </c>
      <c r="M115" s="23"/>
    </row>
    <row r="116" spans="2:13" ht="30" x14ac:dyDescent="0.25">
      <c r="B116" s="6"/>
      <c r="C116" s="6" t="s">
        <v>108</v>
      </c>
      <c r="D116" s="38">
        <v>43101</v>
      </c>
      <c r="E116" s="39" t="s">
        <v>31</v>
      </c>
      <c r="F116" s="37" t="s">
        <v>28</v>
      </c>
      <c r="G116" s="37" t="s">
        <v>30</v>
      </c>
      <c r="H116" s="41">
        <v>55000000</v>
      </c>
      <c r="I116" s="41">
        <v>55000000</v>
      </c>
      <c r="J116" s="39" t="s">
        <v>29</v>
      </c>
      <c r="K116" s="39" t="s">
        <v>27</v>
      </c>
      <c r="L116" s="37" t="s">
        <v>42</v>
      </c>
      <c r="M116" s="23"/>
    </row>
    <row r="117" spans="2:13" ht="30" x14ac:dyDescent="0.25">
      <c r="B117" s="6"/>
      <c r="C117" s="6" t="s">
        <v>109</v>
      </c>
      <c r="D117" s="38">
        <v>43101</v>
      </c>
      <c r="E117" s="39" t="s">
        <v>31</v>
      </c>
      <c r="F117" s="37" t="s">
        <v>28</v>
      </c>
      <c r="G117" s="37" t="s">
        <v>30</v>
      </c>
      <c r="H117" s="41">
        <v>7560000</v>
      </c>
      <c r="I117" s="41">
        <v>7560000</v>
      </c>
      <c r="J117" s="39" t="s">
        <v>29</v>
      </c>
      <c r="K117" s="39" t="s">
        <v>27</v>
      </c>
      <c r="L117" s="37" t="s">
        <v>42</v>
      </c>
      <c r="M117" s="23"/>
    </row>
    <row r="118" spans="2:13" ht="30" x14ac:dyDescent="0.25">
      <c r="B118" s="6"/>
      <c r="C118" s="6" t="s">
        <v>125</v>
      </c>
      <c r="D118" s="38">
        <v>43101</v>
      </c>
      <c r="E118" s="39" t="s">
        <v>31</v>
      </c>
      <c r="F118" s="37" t="s">
        <v>28</v>
      </c>
      <c r="G118" s="37" t="s">
        <v>30</v>
      </c>
      <c r="H118" s="41">
        <v>576000000</v>
      </c>
      <c r="I118" s="41">
        <v>576000000</v>
      </c>
      <c r="J118" s="39" t="s">
        <v>29</v>
      </c>
      <c r="K118" s="39" t="s">
        <v>27</v>
      </c>
      <c r="L118" s="37" t="s">
        <v>42</v>
      </c>
      <c r="M118" s="23"/>
    </row>
    <row r="119" spans="2:13" ht="30" x14ac:dyDescent="0.25">
      <c r="B119" s="6"/>
      <c r="C119" s="6" t="s">
        <v>126</v>
      </c>
      <c r="D119" s="38">
        <v>43101</v>
      </c>
      <c r="E119" s="39" t="s">
        <v>31</v>
      </c>
      <c r="F119" s="37" t="s">
        <v>28</v>
      </c>
      <c r="G119" s="37" t="s">
        <v>30</v>
      </c>
      <c r="H119" s="41">
        <v>480000000</v>
      </c>
      <c r="I119" s="41">
        <v>480000000</v>
      </c>
      <c r="J119" s="39" t="s">
        <v>29</v>
      </c>
      <c r="K119" s="39" t="s">
        <v>27</v>
      </c>
      <c r="L119" s="37" t="s">
        <v>42</v>
      </c>
      <c r="M119" s="23"/>
    </row>
    <row r="120" spans="2:13" ht="30" x14ac:dyDescent="0.25">
      <c r="B120" s="6"/>
      <c r="C120" s="6" t="s">
        <v>127</v>
      </c>
      <c r="D120" s="38">
        <v>43101</v>
      </c>
      <c r="E120" s="39" t="s">
        <v>31</v>
      </c>
      <c r="F120" s="37" t="s">
        <v>28</v>
      </c>
      <c r="G120" s="37" t="s">
        <v>30</v>
      </c>
      <c r="H120" s="41">
        <v>95000000</v>
      </c>
      <c r="I120" s="41">
        <v>95000000</v>
      </c>
      <c r="J120" s="39" t="s">
        <v>29</v>
      </c>
      <c r="K120" s="39" t="s">
        <v>27</v>
      </c>
      <c r="L120" s="37" t="s">
        <v>42</v>
      </c>
      <c r="M120" s="23"/>
    </row>
    <row r="121" spans="2:13" ht="30" x14ac:dyDescent="0.25">
      <c r="B121" s="6"/>
      <c r="C121" s="6" t="s">
        <v>128</v>
      </c>
      <c r="D121" s="38">
        <v>43101</v>
      </c>
      <c r="E121" s="39" t="s">
        <v>31</v>
      </c>
      <c r="F121" s="37" t="s">
        <v>28</v>
      </c>
      <c r="G121" s="37" t="s">
        <v>30</v>
      </c>
      <c r="H121" s="41">
        <v>60000000</v>
      </c>
      <c r="I121" s="41">
        <v>60000000</v>
      </c>
      <c r="J121" s="39" t="s">
        <v>29</v>
      </c>
      <c r="K121" s="39" t="s">
        <v>27</v>
      </c>
      <c r="L121" s="37" t="s">
        <v>42</v>
      </c>
      <c r="M121" s="23"/>
    </row>
    <row r="122" spans="2:13" ht="30" x14ac:dyDescent="0.25">
      <c r="B122" s="6"/>
      <c r="C122" s="6" t="s">
        <v>210</v>
      </c>
      <c r="D122" s="38">
        <v>43101</v>
      </c>
      <c r="E122" s="39" t="s">
        <v>33</v>
      </c>
      <c r="F122" s="37" t="s">
        <v>28</v>
      </c>
      <c r="G122" s="37" t="s">
        <v>30</v>
      </c>
      <c r="H122" s="41">
        <v>1300000</v>
      </c>
      <c r="I122" s="41">
        <v>1300000</v>
      </c>
      <c r="J122" s="39" t="s">
        <v>29</v>
      </c>
      <c r="K122" s="39" t="s">
        <v>27</v>
      </c>
      <c r="L122" s="37" t="s">
        <v>42</v>
      </c>
      <c r="M122" s="23"/>
    </row>
    <row r="123" spans="2:13" ht="30" x14ac:dyDescent="0.25">
      <c r="B123" s="6"/>
      <c r="C123" s="6" t="s">
        <v>209</v>
      </c>
      <c r="D123" s="38">
        <v>43101</v>
      </c>
      <c r="E123" s="39" t="s">
        <v>31</v>
      </c>
      <c r="F123" s="37" t="s">
        <v>28</v>
      </c>
      <c r="G123" s="37" t="s">
        <v>30</v>
      </c>
      <c r="H123" s="41">
        <v>130000000</v>
      </c>
      <c r="I123" s="41">
        <f>+H123</f>
        <v>130000000</v>
      </c>
      <c r="J123" s="39" t="s">
        <v>29</v>
      </c>
      <c r="K123" s="39" t="s">
        <v>27</v>
      </c>
      <c r="L123" s="37" t="s">
        <v>42</v>
      </c>
      <c r="M123" s="23"/>
    </row>
    <row r="124" spans="2:13" ht="30" x14ac:dyDescent="0.25">
      <c r="B124" s="6"/>
      <c r="C124" s="6" t="s">
        <v>208</v>
      </c>
      <c r="D124" s="38">
        <v>43344</v>
      </c>
      <c r="E124" s="39" t="s">
        <v>34</v>
      </c>
      <c r="F124" s="37" t="s">
        <v>28</v>
      </c>
      <c r="G124" s="37" t="s">
        <v>30</v>
      </c>
      <c r="H124" s="41">
        <v>200000000</v>
      </c>
      <c r="I124" s="41">
        <f>+H124</f>
        <v>200000000</v>
      </c>
      <c r="J124" s="39" t="s">
        <v>29</v>
      </c>
      <c r="K124" s="39" t="s">
        <v>27</v>
      </c>
      <c r="L124" s="37" t="s">
        <v>42</v>
      </c>
      <c r="M124" s="23"/>
    </row>
    <row r="125" spans="2:13" ht="30" x14ac:dyDescent="0.25">
      <c r="B125" s="6"/>
      <c r="C125" s="6" t="s">
        <v>223</v>
      </c>
      <c r="D125" s="38">
        <v>43344</v>
      </c>
      <c r="E125" s="39" t="s">
        <v>33</v>
      </c>
      <c r="F125" s="37" t="s">
        <v>28</v>
      </c>
      <c r="G125" s="37" t="s">
        <v>30</v>
      </c>
      <c r="H125" s="41">
        <v>100000000</v>
      </c>
      <c r="I125" s="41">
        <v>100000000</v>
      </c>
      <c r="J125" s="39" t="s">
        <v>29</v>
      </c>
      <c r="K125" s="39" t="s">
        <v>27</v>
      </c>
      <c r="L125" s="37" t="s">
        <v>42</v>
      </c>
      <c r="M125" s="23"/>
    </row>
    <row r="126" spans="2:13" ht="30" x14ac:dyDescent="0.25">
      <c r="B126" s="6"/>
      <c r="C126" s="6" t="s">
        <v>211</v>
      </c>
      <c r="D126" s="38">
        <v>43101</v>
      </c>
      <c r="E126" s="39" t="s">
        <v>33</v>
      </c>
      <c r="F126" s="37" t="s">
        <v>28</v>
      </c>
      <c r="G126" s="37" t="s">
        <v>30</v>
      </c>
      <c r="H126" s="41">
        <v>7000000</v>
      </c>
      <c r="I126" s="41">
        <v>7000000</v>
      </c>
      <c r="J126" s="39" t="s">
        <v>29</v>
      </c>
      <c r="K126" s="39" t="s">
        <v>27</v>
      </c>
      <c r="L126" s="37" t="s">
        <v>42</v>
      </c>
      <c r="M126" s="23"/>
    </row>
    <row r="127" spans="2:13" ht="30" x14ac:dyDescent="0.25">
      <c r="B127" s="6"/>
      <c r="C127" s="6" t="s">
        <v>219</v>
      </c>
      <c r="D127" s="38">
        <v>43313</v>
      </c>
      <c r="E127" s="39" t="s">
        <v>33</v>
      </c>
      <c r="F127" s="37" t="s">
        <v>28</v>
      </c>
      <c r="G127" s="37" t="s">
        <v>30</v>
      </c>
      <c r="H127" s="41">
        <v>60000000</v>
      </c>
      <c r="I127" s="41">
        <v>60000000</v>
      </c>
      <c r="J127" s="39" t="s">
        <v>29</v>
      </c>
      <c r="K127" s="39" t="s">
        <v>27</v>
      </c>
      <c r="L127" s="37" t="s">
        <v>42</v>
      </c>
      <c r="M127" s="23"/>
    </row>
    <row r="128" spans="2:13" ht="30" x14ac:dyDescent="0.25">
      <c r="B128" s="6"/>
      <c r="C128" s="6" t="s">
        <v>212</v>
      </c>
      <c r="D128" s="38">
        <v>43101</v>
      </c>
      <c r="E128" s="39" t="s">
        <v>33</v>
      </c>
      <c r="F128" s="37" t="s">
        <v>28</v>
      </c>
      <c r="G128" s="37" t="s">
        <v>30</v>
      </c>
      <c r="H128" s="41">
        <v>1000000</v>
      </c>
      <c r="I128" s="41">
        <v>1000000</v>
      </c>
      <c r="J128" s="39" t="s">
        <v>29</v>
      </c>
      <c r="K128" s="39" t="s">
        <v>27</v>
      </c>
      <c r="L128" s="37" t="s">
        <v>42</v>
      </c>
      <c r="M128" s="23"/>
    </row>
    <row r="129" spans="2:13" ht="30" x14ac:dyDescent="0.25">
      <c r="B129" s="6"/>
      <c r="C129" s="6" t="s">
        <v>101</v>
      </c>
      <c r="D129" s="38">
        <v>43101</v>
      </c>
      <c r="E129" s="39" t="s">
        <v>33</v>
      </c>
      <c r="F129" s="37" t="s">
        <v>28</v>
      </c>
      <c r="G129" s="37" t="s">
        <v>30</v>
      </c>
      <c r="H129" s="41">
        <v>5000000</v>
      </c>
      <c r="I129" s="41">
        <v>5000000</v>
      </c>
      <c r="J129" s="39" t="s">
        <v>29</v>
      </c>
      <c r="K129" s="39" t="s">
        <v>27</v>
      </c>
      <c r="L129" s="37" t="s">
        <v>42</v>
      </c>
      <c r="M129" s="23"/>
    </row>
    <row r="130" spans="2:13" ht="30" x14ac:dyDescent="0.25">
      <c r="B130" s="6"/>
      <c r="C130" s="6" t="s">
        <v>213</v>
      </c>
      <c r="D130" s="38">
        <v>43313</v>
      </c>
      <c r="E130" s="39" t="s">
        <v>33</v>
      </c>
      <c r="F130" s="37" t="s">
        <v>28</v>
      </c>
      <c r="G130" s="37" t="s">
        <v>30</v>
      </c>
      <c r="H130" s="41">
        <v>40000000</v>
      </c>
      <c r="I130" s="41">
        <v>40000000</v>
      </c>
      <c r="J130" s="39" t="s">
        <v>29</v>
      </c>
      <c r="K130" s="39" t="s">
        <v>27</v>
      </c>
      <c r="L130" s="37" t="s">
        <v>42</v>
      </c>
      <c r="M130" s="23"/>
    </row>
    <row r="131" spans="2:13" ht="30" x14ac:dyDescent="0.25">
      <c r="B131" s="6"/>
      <c r="C131" s="6" t="s">
        <v>214</v>
      </c>
      <c r="D131" s="38">
        <v>43101</v>
      </c>
      <c r="E131" s="39" t="s">
        <v>32</v>
      </c>
      <c r="F131" s="37" t="s">
        <v>28</v>
      </c>
      <c r="G131" s="37" t="s">
        <v>30</v>
      </c>
      <c r="H131" s="41">
        <v>14000000</v>
      </c>
      <c r="I131" s="41">
        <v>14000000</v>
      </c>
      <c r="J131" s="39" t="s">
        <v>29</v>
      </c>
      <c r="K131" s="39" t="s">
        <v>27</v>
      </c>
      <c r="L131" s="37" t="s">
        <v>42</v>
      </c>
      <c r="M131" s="23"/>
    </row>
    <row r="132" spans="2:13" ht="30" x14ac:dyDescent="0.25">
      <c r="B132" s="6"/>
      <c r="C132" s="6" t="s">
        <v>215</v>
      </c>
      <c r="D132" s="38">
        <v>43101</v>
      </c>
      <c r="E132" s="39" t="s">
        <v>31</v>
      </c>
      <c r="F132" s="37" t="s">
        <v>28</v>
      </c>
      <c r="G132" s="37" t="s">
        <v>30</v>
      </c>
      <c r="H132" s="41">
        <v>30000000</v>
      </c>
      <c r="I132" s="41">
        <v>30000000</v>
      </c>
      <c r="J132" s="39" t="s">
        <v>29</v>
      </c>
      <c r="K132" s="39" t="s">
        <v>27</v>
      </c>
      <c r="L132" s="37" t="s">
        <v>42</v>
      </c>
      <c r="M132" s="23"/>
    </row>
    <row r="133" spans="2:13" ht="30" x14ac:dyDescent="0.25">
      <c r="B133" s="6"/>
      <c r="C133" s="6" t="s">
        <v>220</v>
      </c>
      <c r="D133" s="38">
        <v>43191</v>
      </c>
      <c r="E133" s="39" t="s">
        <v>33</v>
      </c>
      <c r="F133" s="37" t="s">
        <v>28</v>
      </c>
      <c r="G133" s="37" t="s">
        <v>30</v>
      </c>
      <c r="H133" s="41">
        <v>5000000</v>
      </c>
      <c r="I133" s="41">
        <v>5000000</v>
      </c>
      <c r="J133" s="39" t="s">
        <v>29</v>
      </c>
      <c r="K133" s="39" t="s">
        <v>27</v>
      </c>
      <c r="L133" s="37" t="s">
        <v>42</v>
      </c>
      <c r="M133" s="23"/>
    </row>
    <row r="134" spans="2:13" ht="30" x14ac:dyDescent="0.25">
      <c r="B134" s="6"/>
      <c r="C134" s="6" t="s">
        <v>216</v>
      </c>
      <c r="D134" s="38">
        <v>43101</v>
      </c>
      <c r="E134" s="39" t="s">
        <v>31</v>
      </c>
      <c r="F134" s="37" t="s">
        <v>28</v>
      </c>
      <c r="G134" s="37" t="s">
        <v>30</v>
      </c>
      <c r="H134" s="41">
        <v>120000000</v>
      </c>
      <c r="I134" s="41">
        <v>120000000</v>
      </c>
      <c r="J134" s="39" t="s">
        <v>29</v>
      </c>
      <c r="K134" s="39" t="s">
        <v>27</v>
      </c>
      <c r="L134" s="37" t="s">
        <v>42</v>
      </c>
      <c r="M134" s="23"/>
    </row>
    <row r="135" spans="2:13" ht="30" x14ac:dyDescent="0.25">
      <c r="B135" s="6"/>
      <c r="C135" s="6" t="s">
        <v>217</v>
      </c>
      <c r="D135" s="38">
        <v>43101</v>
      </c>
      <c r="E135" s="39" t="s">
        <v>31</v>
      </c>
      <c r="F135" s="37" t="s">
        <v>28</v>
      </c>
      <c r="G135" s="37" t="s">
        <v>30</v>
      </c>
      <c r="H135" s="41">
        <v>50000000</v>
      </c>
      <c r="I135" s="41">
        <v>50000000</v>
      </c>
      <c r="J135" s="39" t="s">
        <v>29</v>
      </c>
      <c r="K135" s="39" t="s">
        <v>27</v>
      </c>
      <c r="L135" s="37" t="s">
        <v>42</v>
      </c>
      <c r="M135" s="23"/>
    </row>
    <row r="136" spans="2:13" ht="30" x14ac:dyDescent="0.25">
      <c r="B136" s="6"/>
      <c r="C136" s="6" t="s">
        <v>218</v>
      </c>
      <c r="D136" s="38">
        <v>43101</v>
      </c>
      <c r="E136" s="39" t="s">
        <v>31</v>
      </c>
      <c r="F136" s="37" t="s">
        <v>28</v>
      </c>
      <c r="G136" s="37" t="s">
        <v>30</v>
      </c>
      <c r="H136" s="16">
        <v>100000000</v>
      </c>
      <c r="I136" s="16">
        <v>100000000</v>
      </c>
      <c r="J136" s="39" t="s">
        <v>29</v>
      </c>
      <c r="K136" s="39" t="s">
        <v>27</v>
      </c>
      <c r="L136" s="37" t="s">
        <v>42</v>
      </c>
      <c r="M136" s="23"/>
    </row>
    <row r="137" spans="2:13" ht="30" x14ac:dyDescent="0.25">
      <c r="B137" s="6"/>
      <c r="C137" s="6" t="s">
        <v>224</v>
      </c>
      <c r="D137" s="13">
        <v>43160</v>
      </c>
      <c r="E137" s="14" t="s">
        <v>33</v>
      </c>
      <c r="F137" s="37" t="s">
        <v>28</v>
      </c>
      <c r="G137" s="37" t="s">
        <v>30</v>
      </c>
      <c r="H137" s="16">
        <v>10000000</v>
      </c>
      <c r="I137" s="16">
        <v>10000000</v>
      </c>
      <c r="J137" s="39" t="s">
        <v>29</v>
      </c>
      <c r="K137" s="39" t="s">
        <v>27</v>
      </c>
      <c r="L137" s="37" t="s">
        <v>42</v>
      </c>
      <c r="M137" s="23"/>
    </row>
    <row r="138" spans="2:13" x14ac:dyDescent="0.25">
      <c r="B138" s="6"/>
      <c r="C138" s="6"/>
      <c r="D138" s="13"/>
      <c r="E138" s="14"/>
      <c r="F138" s="6"/>
      <c r="G138" s="6"/>
      <c r="H138" s="16"/>
      <c r="I138" s="16"/>
      <c r="J138" s="14"/>
      <c r="K138" s="14"/>
      <c r="L138" s="6"/>
      <c r="M138" s="23"/>
    </row>
    <row r="139" spans="2:13" x14ac:dyDescent="0.25">
      <c r="H139" s="23"/>
      <c r="I139" s="23"/>
    </row>
    <row r="140" spans="2:13" ht="30.75" thickBot="1" x14ac:dyDescent="0.3">
      <c r="B140" s="2" t="s">
        <v>19</v>
      </c>
      <c r="C140" s="17"/>
      <c r="D140" s="18"/>
      <c r="G140" s="25"/>
      <c r="H140" s="26"/>
      <c r="I140" s="25"/>
      <c r="J140" s="25"/>
    </row>
    <row r="141" spans="2:13" ht="45" x14ac:dyDescent="0.25">
      <c r="B141" s="43" t="s">
        <v>5</v>
      </c>
      <c r="C141" s="44" t="s">
        <v>20</v>
      </c>
      <c r="D141" s="42" t="s">
        <v>13</v>
      </c>
      <c r="G141" s="25"/>
      <c r="H141" s="27"/>
      <c r="I141" s="22"/>
      <c r="J141" s="25"/>
    </row>
    <row r="142" spans="2:13" x14ac:dyDescent="0.25">
      <c r="B142" s="10"/>
      <c r="C142" s="6"/>
      <c r="D142" s="19"/>
      <c r="G142" s="25"/>
      <c r="H142" s="25"/>
      <c r="I142" s="25"/>
      <c r="J142" s="25"/>
    </row>
    <row r="143" spans="2:13" x14ac:dyDescent="0.25">
      <c r="B143" s="10"/>
      <c r="C143" s="6"/>
      <c r="D143" s="19"/>
      <c r="G143" s="25"/>
      <c r="H143" s="26"/>
      <c r="I143" s="25"/>
      <c r="J143" s="25"/>
    </row>
    <row r="144" spans="2:13" x14ac:dyDescent="0.25">
      <c r="B144" s="10"/>
      <c r="C144" s="6"/>
      <c r="D144" s="19"/>
      <c r="G144" s="27"/>
      <c r="H144" s="28"/>
      <c r="I144" s="25"/>
      <c r="J144" s="25"/>
    </row>
    <row r="145" spans="2:8" x14ac:dyDescent="0.25">
      <c r="B145" s="10"/>
      <c r="C145" s="6"/>
      <c r="D145" s="19"/>
      <c r="H145" s="23"/>
    </row>
    <row r="146" spans="2:8" ht="15.75" thickBot="1" x14ac:dyDescent="0.3">
      <c r="B146" s="12"/>
      <c r="C146" s="20"/>
      <c r="D146" s="21"/>
      <c r="H146" s="24"/>
    </row>
    <row r="147" spans="2:8" x14ac:dyDescent="0.25">
      <c r="H147" s="24"/>
    </row>
  </sheetData>
  <autoFilter ref="B21:M21"/>
  <mergeCells count="2">
    <mergeCell ref="F8:I12"/>
    <mergeCell ref="F14:I18"/>
  </mergeCells>
  <hyperlinks>
    <hyperlink ref="C14" r:id="rId1"/>
    <hyperlink ref="C11" r:id="rId2"/>
  </hyperlinks>
  <pageMargins left="0.7" right="0.7" top="0.75" bottom="0.75" header="0.3" footer="0.3"/>
  <pageSetup orientation="portrait" horizontalDpi="4294967293"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60" workbookViewId="0">
      <selection activeCell="D68" sqref="D68"/>
    </sheetView>
  </sheetViews>
  <sheetFormatPr baseColWidth="10" defaultRowHeight="30.75" customHeight="1" x14ac:dyDescent="0.25"/>
  <cols>
    <col min="2" max="2" width="37.42578125" customWidth="1"/>
    <col min="3" max="3" width="17.42578125" customWidth="1"/>
    <col min="4" max="4" width="16.28515625" customWidth="1"/>
    <col min="5" max="5" width="25.85546875" customWidth="1"/>
    <col min="6" max="6" width="18.5703125" bestFit="1" customWidth="1"/>
    <col min="7" max="7" width="16.7109375" customWidth="1"/>
    <col min="8" max="8" width="15.85546875" customWidth="1"/>
    <col min="9" max="9" width="16.5703125" customWidth="1"/>
    <col min="10" max="10" width="16.7109375" customWidth="1"/>
    <col min="11" max="11" width="42.85546875" style="46" customWidth="1"/>
  </cols>
  <sheetData>
    <row r="1" spans="1:11" s="7" customFormat="1" ht="60" x14ac:dyDescent="0.25">
      <c r="A1" s="35" t="s">
        <v>26</v>
      </c>
      <c r="B1" s="35" t="s">
        <v>5</v>
      </c>
      <c r="C1" s="35" t="s">
        <v>16</v>
      </c>
      <c r="D1" s="35" t="s">
        <v>6</v>
      </c>
      <c r="E1" s="35" t="s">
        <v>7</v>
      </c>
      <c r="F1" s="35" t="s">
        <v>8</v>
      </c>
      <c r="G1" s="35" t="s">
        <v>9</v>
      </c>
      <c r="H1" s="35" t="s">
        <v>10</v>
      </c>
      <c r="I1" s="35" t="s">
        <v>11</v>
      </c>
      <c r="J1" s="35" t="s">
        <v>12</v>
      </c>
      <c r="K1" s="35" t="s">
        <v>13</v>
      </c>
    </row>
    <row r="2" spans="1:11" ht="30" x14ac:dyDescent="0.25">
      <c r="A2" s="51"/>
      <c r="B2" s="51" t="s">
        <v>205</v>
      </c>
      <c r="C2" s="50" t="s">
        <v>145</v>
      </c>
      <c r="D2" s="50">
        <v>12</v>
      </c>
      <c r="E2" s="48" t="s">
        <v>28</v>
      </c>
      <c r="F2" s="48" t="s">
        <v>30</v>
      </c>
      <c r="G2" s="49">
        <v>432000000</v>
      </c>
      <c r="H2" s="49">
        <f t="shared" ref="H2:H32" si="0">+G2</f>
        <v>432000000</v>
      </c>
      <c r="I2" s="48" t="s">
        <v>29</v>
      </c>
      <c r="J2" s="48" t="s">
        <v>27</v>
      </c>
      <c r="K2" s="47" t="s">
        <v>144</v>
      </c>
    </row>
    <row r="3" spans="1:11" ht="30" x14ac:dyDescent="0.25">
      <c r="A3" s="51"/>
      <c r="B3" s="51" t="s">
        <v>204</v>
      </c>
      <c r="C3" s="50" t="s">
        <v>145</v>
      </c>
      <c r="D3" s="50">
        <v>12</v>
      </c>
      <c r="E3" s="48" t="s">
        <v>28</v>
      </c>
      <c r="F3" s="48" t="s">
        <v>30</v>
      </c>
      <c r="G3" s="49">
        <v>84000000</v>
      </c>
      <c r="H3" s="49">
        <f t="shared" si="0"/>
        <v>84000000</v>
      </c>
      <c r="I3" s="48" t="s">
        <v>29</v>
      </c>
      <c r="J3" s="48" t="s">
        <v>27</v>
      </c>
      <c r="K3" s="47" t="s">
        <v>144</v>
      </c>
    </row>
    <row r="4" spans="1:11" ht="30" x14ac:dyDescent="0.25">
      <c r="A4" s="51"/>
      <c r="B4" s="51" t="s">
        <v>203</v>
      </c>
      <c r="C4" s="50" t="s">
        <v>145</v>
      </c>
      <c r="D4" s="50">
        <v>12</v>
      </c>
      <c r="E4" s="48" t="s">
        <v>28</v>
      </c>
      <c r="F4" s="48" t="s">
        <v>30</v>
      </c>
      <c r="G4" s="49">
        <v>324000000</v>
      </c>
      <c r="H4" s="49">
        <f t="shared" si="0"/>
        <v>324000000</v>
      </c>
      <c r="I4" s="48" t="s">
        <v>29</v>
      </c>
      <c r="J4" s="48" t="s">
        <v>27</v>
      </c>
      <c r="K4" s="47" t="s">
        <v>144</v>
      </c>
    </row>
    <row r="5" spans="1:11" ht="30" x14ac:dyDescent="0.25">
      <c r="A5" s="51"/>
      <c r="B5" s="51" t="s">
        <v>203</v>
      </c>
      <c r="C5" s="50" t="s">
        <v>202</v>
      </c>
      <c r="D5" s="50">
        <v>12</v>
      </c>
      <c r="E5" s="48" t="s">
        <v>28</v>
      </c>
      <c r="F5" s="48" t="s">
        <v>30</v>
      </c>
      <c r="G5" s="49">
        <v>120000000</v>
      </c>
      <c r="H5" s="49">
        <f t="shared" si="0"/>
        <v>120000000</v>
      </c>
      <c r="I5" s="48" t="s">
        <v>29</v>
      </c>
      <c r="J5" s="48" t="s">
        <v>27</v>
      </c>
      <c r="K5" s="47" t="s">
        <v>144</v>
      </c>
    </row>
    <row r="6" spans="1:11" ht="30" x14ac:dyDescent="0.25">
      <c r="A6" s="51"/>
      <c r="B6" s="51" t="s">
        <v>201</v>
      </c>
      <c r="C6" s="50" t="s">
        <v>145</v>
      </c>
      <c r="D6" s="50">
        <v>12</v>
      </c>
      <c r="E6" s="48" t="s">
        <v>28</v>
      </c>
      <c r="F6" s="48" t="s">
        <v>30</v>
      </c>
      <c r="G6" s="49">
        <v>57750000</v>
      </c>
      <c r="H6" s="49">
        <f t="shared" si="0"/>
        <v>57750000</v>
      </c>
      <c r="I6" s="48" t="s">
        <v>29</v>
      </c>
      <c r="J6" s="48" t="s">
        <v>27</v>
      </c>
      <c r="K6" s="47" t="s">
        <v>144</v>
      </c>
    </row>
    <row r="7" spans="1:11" ht="30" x14ac:dyDescent="0.25">
      <c r="A7" s="51"/>
      <c r="B7" s="51" t="s">
        <v>200</v>
      </c>
      <c r="C7" s="50" t="s">
        <v>145</v>
      </c>
      <c r="D7" s="50">
        <v>12</v>
      </c>
      <c r="E7" s="48" t="s">
        <v>28</v>
      </c>
      <c r="F7" s="48" t="s">
        <v>30</v>
      </c>
      <c r="G7" s="49">
        <v>46800000</v>
      </c>
      <c r="H7" s="49">
        <f t="shared" si="0"/>
        <v>46800000</v>
      </c>
      <c r="I7" s="48" t="s">
        <v>29</v>
      </c>
      <c r="J7" s="48" t="s">
        <v>27</v>
      </c>
      <c r="K7" s="47" t="s">
        <v>144</v>
      </c>
    </row>
    <row r="8" spans="1:11" ht="30" x14ac:dyDescent="0.25">
      <c r="A8" s="51"/>
      <c r="B8" s="51" t="s">
        <v>199</v>
      </c>
      <c r="C8" s="50" t="s">
        <v>145</v>
      </c>
      <c r="D8" s="50">
        <v>12</v>
      </c>
      <c r="E8" s="48" t="s">
        <v>28</v>
      </c>
      <c r="F8" s="48" t="s">
        <v>30</v>
      </c>
      <c r="G8" s="49">
        <v>28800000</v>
      </c>
      <c r="H8" s="49">
        <f t="shared" si="0"/>
        <v>28800000</v>
      </c>
      <c r="I8" s="48" t="s">
        <v>29</v>
      </c>
      <c r="J8" s="48" t="s">
        <v>27</v>
      </c>
      <c r="K8" s="47" t="s">
        <v>144</v>
      </c>
    </row>
    <row r="9" spans="1:11" ht="30" x14ac:dyDescent="0.25">
      <c r="A9" s="51"/>
      <c r="B9" s="51" t="s">
        <v>198</v>
      </c>
      <c r="C9" s="50" t="s">
        <v>145</v>
      </c>
      <c r="D9" s="50">
        <v>12</v>
      </c>
      <c r="E9" s="48" t="s">
        <v>28</v>
      </c>
      <c r="F9" s="48" t="s">
        <v>30</v>
      </c>
      <c r="G9" s="49">
        <v>8400000</v>
      </c>
      <c r="H9" s="49">
        <f t="shared" si="0"/>
        <v>8400000</v>
      </c>
      <c r="I9" s="48" t="s">
        <v>29</v>
      </c>
      <c r="J9" s="48" t="s">
        <v>27</v>
      </c>
      <c r="K9" s="47" t="s">
        <v>144</v>
      </c>
    </row>
    <row r="10" spans="1:11" ht="30" x14ac:dyDescent="0.25">
      <c r="A10" s="51"/>
      <c r="B10" s="51" t="s">
        <v>197</v>
      </c>
      <c r="C10" s="50" t="s">
        <v>145</v>
      </c>
      <c r="D10" s="50">
        <v>12</v>
      </c>
      <c r="E10" s="48" t="s">
        <v>28</v>
      </c>
      <c r="F10" s="48" t="s">
        <v>30</v>
      </c>
      <c r="G10" s="49">
        <v>76800000</v>
      </c>
      <c r="H10" s="49">
        <f t="shared" si="0"/>
        <v>76800000</v>
      </c>
      <c r="I10" s="48" t="s">
        <v>29</v>
      </c>
      <c r="J10" s="48" t="s">
        <v>27</v>
      </c>
      <c r="K10" s="47" t="s">
        <v>144</v>
      </c>
    </row>
    <row r="11" spans="1:11" ht="30" x14ac:dyDescent="0.25">
      <c r="A11" s="51"/>
      <c r="B11" s="51" t="s">
        <v>196</v>
      </c>
      <c r="C11" s="50" t="s">
        <v>145</v>
      </c>
      <c r="D11" s="50">
        <v>12</v>
      </c>
      <c r="E11" s="48" t="s">
        <v>28</v>
      </c>
      <c r="F11" s="48" t="s">
        <v>30</v>
      </c>
      <c r="G11" s="49">
        <v>24000000</v>
      </c>
      <c r="H11" s="49">
        <f t="shared" si="0"/>
        <v>24000000</v>
      </c>
      <c r="I11" s="48" t="s">
        <v>29</v>
      </c>
      <c r="J11" s="48" t="s">
        <v>27</v>
      </c>
      <c r="K11" s="47" t="s">
        <v>144</v>
      </c>
    </row>
    <row r="12" spans="1:11" ht="30" x14ac:dyDescent="0.25">
      <c r="A12" s="51"/>
      <c r="B12" s="51" t="s">
        <v>195</v>
      </c>
      <c r="C12" s="50" t="s">
        <v>145</v>
      </c>
      <c r="D12" s="50">
        <v>12</v>
      </c>
      <c r="E12" s="48" t="s">
        <v>28</v>
      </c>
      <c r="F12" s="48" t="s">
        <v>30</v>
      </c>
      <c r="G12" s="49">
        <v>216000000</v>
      </c>
      <c r="H12" s="49">
        <f t="shared" si="0"/>
        <v>216000000</v>
      </c>
      <c r="I12" s="48" t="s">
        <v>29</v>
      </c>
      <c r="J12" s="48" t="s">
        <v>27</v>
      </c>
      <c r="K12" s="47" t="s">
        <v>144</v>
      </c>
    </row>
    <row r="13" spans="1:11" ht="30" x14ac:dyDescent="0.25">
      <c r="A13" s="51"/>
      <c r="B13" s="51" t="s">
        <v>194</v>
      </c>
      <c r="C13" s="50" t="s">
        <v>145</v>
      </c>
      <c r="D13" s="50">
        <v>12</v>
      </c>
      <c r="E13" s="48" t="s">
        <v>28</v>
      </c>
      <c r="F13" s="48" t="s">
        <v>30</v>
      </c>
      <c r="G13" s="49">
        <v>300000000</v>
      </c>
      <c r="H13" s="49">
        <f t="shared" si="0"/>
        <v>300000000</v>
      </c>
      <c r="I13" s="48" t="s">
        <v>29</v>
      </c>
      <c r="J13" s="48" t="s">
        <v>27</v>
      </c>
      <c r="K13" s="47" t="s">
        <v>144</v>
      </c>
    </row>
    <row r="14" spans="1:11" ht="30" x14ac:dyDescent="0.25">
      <c r="A14" s="51"/>
      <c r="B14" s="51" t="s">
        <v>194</v>
      </c>
      <c r="C14" s="50" t="s">
        <v>145</v>
      </c>
      <c r="D14" s="50">
        <v>1</v>
      </c>
      <c r="E14" s="48" t="s">
        <v>28</v>
      </c>
      <c r="F14" s="48" t="s">
        <v>30</v>
      </c>
      <c r="G14" s="49">
        <v>8000000</v>
      </c>
      <c r="H14" s="49">
        <f t="shared" si="0"/>
        <v>8000000</v>
      </c>
      <c r="I14" s="48" t="s">
        <v>29</v>
      </c>
      <c r="J14" s="48" t="s">
        <v>27</v>
      </c>
      <c r="K14" s="47" t="s">
        <v>144</v>
      </c>
    </row>
    <row r="15" spans="1:11" ht="30" x14ac:dyDescent="0.25">
      <c r="A15" s="51"/>
      <c r="B15" s="51" t="s">
        <v>193</v>
      </c>
      <c r="C15" s="50" t="s">
        <v>145</v>
      </c>
      <c r="D15" s="50">
        <v>12</v>
      </c>
      <c r="E15" s="48" t="s">
        <v>28</v>
      </c>
      <c r="F15" s="48" t="s">
        <v>30</v>
      </c>
      <c r="G15" s="49">
        <v>432000000</v>
      </c>
      <c r="H15" s="49">
        <f t="shared" si="0"/>
        <v>432000000</v>
      </c>
      <c r="I15" s="48" t="s">
        <v>29</v>
      </c>
      <c r="J15" s="48" t="s">
        <v>27</v>
      </c>
      <c r="K15" s="47" t="s">
        <v>144</v>
      </c>
    </row>
    <row r="16" spans="1:11" ht="30" x14ac:dyDescent="0.25">
      <c r="A16" s="51"/>
      <c r="B16" s="51" t="s">
        <v>192</v>
      </c>
      <c r="C16" s="50" t="s">
        <v>145</v>
      </c>
      <c r="D16" s="50">
        <v>12</v>
      </c>
      <c r="E16" s="48" t="s">
        <v>28</v>
      </c>
      <c r="F16" s="48" t="s">
        <v>30</v>
      </c>
      <c r="G16" s="49">
        <v>216000000</v>
      </c>
      <c r="H16" s="49">
        <f t="shared" si="0"/>
        <v>216000000</v>
      </c>
      <c r="I16" s="48" t="s">
        <v>29</v>
      </c>
      <c r="J16" s="48" t="s">
        <v>27</v>
      </c>
      <c r="K16" s="47" t="s">
        <v>144</v>
      </c>
    </row>
    <row r="17" spans="1:11" ht="30" x14ac:dyDescent="0.25">
      <c r="A17" s="51"/>
      <c r="B17" s="51" t="s">
        <v>191</v>
      </c>
      <c r="C17" s="50" t="s">
        <v>145</v>
      </c>
      <c r="D17" s="50">
        <v>12</v>
      </c>
      <c r="E17" s="48" t="s">
        <v>28</v>
      </c>
      <c r="F17" s="48" t="s">
        <v>30</v>
      </c>
      <c r="G17" s="49">
        <v>264000000</v>
      </c>
      <c r="H17" s="49">
        <f t="shared" si="0"/>
        <v>264000000</v>
      </c>
      <c r="I17" s="48" t="s">
        <v>29</v>
      </c>
      <c r="J17" s="48" t="s">
        <v>27</v>
      </c>
      <c r="K17" s="47" t="s">
        <v>144</v>
      </c>
    </row>
    <row r="18" spans="1:11" ht="30" x14ac:dyDescent="0.25">
      <c r="A18" s="51"/>
      <c r="B18" s="51" t="s">
        <v>190</v>
      </c>
      <c r="C18" s="50" t="s">
        <v>145</v>
      </c>
      <c r="D18" s="50">
        <v>12</v>
      </c>
      <c r="E18" s="48" t="s">
        <v>28</v>
      </c>
      <c r="F18" s="48" t="s">
        <v>30</v>
      </c>
      <c r="G18" s="49">
        <v>347999999.75999999</v>
      </c>
      <c r="H18" s="49">
        <f t="shared" si="0"/>
        <v>347999999.75999999</v>
      </c>
      <c r="I18" s="48" t="s">
        <v>29</v>
      </c>
      <c r="J18" s="48" t="s">
        <v>27</v>
      </c>
      <c r="K18" s="47" t="s">
        <v>144</v>
      </c>
    </row>
    <row r="19" spans="1:11" ht="30" x14ac:dyDescent="0.25">
      <c r="A19" s="51"/>
      <c r="B19" s="51" t="s">
        <v>189</v>
      </c>
      <c r="C19" s="50" t="s">
        <v>145</v>
      </c>
      <c r="D19" s="50">
        <v>12</v>
      </c>
      <c r="E19" s="48" t="s">
        <v>28</v>
      </c>
      <c r="F19" s="48" t="s">
        <v>30</v>
      </c>
      <c r="G19" s="49">
        <v>300000000</v>
      </c>
      <c r="H19" s="49">
        <f t="shared" si="0"/>
        <v>300000000</v>
      </c>
      <c r="I19" s="48" t="s">
        <v>29</v>
      </c>
      <c r="J19" s="48" t="s">
        <v>27</v>
      </c>
      <c r="K19" s="47" t="s">
        <v>144</v>
      </c>
    </row>
    <row r="20" spans="1:11" ht="30" x14ac:dyDescent="0.25">
      <c r="A20" s="51"/>
      <c r="B20" s="51" t="s">
        <v>188</v>
      </c>
      <c r="C20" s="50" t="s">
        <v>145</v>
      </c>
      <c r="D20" s="50">
        <v>12</v>
      </c>
      <c r="E20" s="48" t="s">
        <v>28</v>
      </c>
      <c r="F20" s="48" t="s">
        <v>30</v>
      </c>
      <c r="G20" s="49">
        <v>300000000</v>
      </c>
      <c r="H20" s="49">
        <f t="shared" si="0"/>
        <v>300000000</v>
      </c>
      <c r="I20" s="48" t="s">
        <v>29</v>
      </c>
      <c r="J20" s="48" t="s">
        <v>27</v>
      </c>
      <c r="K20" s="47" t="s">
        <v>144</v>
      </c>
    </row>
    <row r="21" spans="1:11" ht="30" x14ac:dyDescent="0.25">
      <c r="A21" s="51"/>
      <c r="B21" s="51" t="s">
        <v>187</v>
      </c>
      <c r="C21" s="50" t="s">
        <v>145</v>
      </c>
      <c r="D21" s="50">
        <v>12</v>
      </c>
      <c r="E21" s="48" t="s">
        <v>28</v>
      </c>
      <c r="F21" s="48" t="s">
        <v>30</v>
      </c>
      <c r="G21" s="49">
        <v>21600000</v>
      </c>
      <c r="H21" s="49">
        <f t="shared" si="0"/>
        <v>21600000</v>
      </c>
      <c r="I21" s="48" t="s">
        <v>29</v>
      </c>
      <c r="J21" s="48" t="s">
        <v>27</v>
      </c>
      <c r="K21" s="47" t="s">
        <v>144</v>
      </c>
    </row>
    <row r="22" spans="1:11" ht="30" x14ac:dyDescent="0.25">
      <c r="A22" s="51"/>
      <c r="B22" s="51" t="s">
        <v>186</v>
      </c>
      <c r="C22" s="50" t="s">
        <v>145</v>
      </c>
      <c r="D22" s="50">
        <v>12</v>
      </c>
      <c r="E22" s="48" t="s">
        <v>28</v>
      </c>
      <c r="F22" s="48" t="s">
        <v>30</v>
      </c>
      <c r="G22" s="49">
        <v>108000000</v>
      </c>
      <c r="H22" s="49">
        <f t="shared" si="0"/>
        <v>108000000</v>
      </c>
      <c r="I22" s="48" t="s">
        <v>29</v>
      </c>
      <c r="J22" s="48" t="s">
        <v>27</v>
      </c>
      <c r="K22" s="47" t="s">
        <v>144</v>
      </c>
    </row>
    <row r="23" spans="1:11" s="17" customFormat="1" ht="30" x14ac:dyDescent="0.25">
      <c r="A23" s="51"/>
      <c r="B23" s="51" t="s">
        <v>185</v>
      </c>
      <c r="C23" s="58" t="s">
        <v>145</v>
      </c>
      <c r="D23" s="58">
        <v>12</v>
      </c>
      <c r="E23" s="45" t="s">
        <v>28</v>
      </c>
      <c r="F23" s="45" t="s">
        <v>30</v>
      </c>
      <c r="G23" s="59">
        <f>5400000*12</f>
        <v>64800000</v>
      </c>
      <c r="H23" s="59">
        <f t="shared" si="0"/>
        <v>64800000</v>
      </c>
      <c r="I23" s="45" t="s">
        <v>29</v>
      </c>
      <c r="J23" s="45" t="s">
        <v>27</v>
      </c>
      <c r="K23" s="6" t="s">
        <v>144</v>
      </c>
    </row>
    <row r="24" spans="1:11" ht="30" x14ac:dyDescent="0.25">
      <c r="A24" s="51"/>
      <c r="B24" s="51" t="s">
        <v>184</v>
      </c>
      <c r="C24" s="50" t="s">
        <v>145</v>
      </c>
      <c r="D24" s="50">
        <v>12</v>
      </c>
      <c r="E24" s="48" t="s">
        <v>28</v>
      </c>
      <c r="F24" s="48" t="s">
        <v>30</v>
      </c>
      <c r="G24" s="49">
        <v>26400000</v>
      </c>
      <c r="H24" s="49">
        <f t="shared" si="0"/>
        <v>26400000</v>
      </c>
      <c r="I24" s="48" t="s">
        <v>29</v>
      </c>
      <c r="J24" s="48" t="s">
        <v>27</v>
      </c>
      <c r="K24" s="47" t="s">
        <v>144</v>
      </c>
    </row>
    <row r="25" spans="1:11" ht="30" x14ac:dyDescent="0.25">
      <c r="A25" s="51"/>
      <c r="B25" s="51" t="s">
        <v>183</v>
      </c>
      <c r="C25" s="50" t="s">
        <v>145</v>
      </c>
      <c r="D25" s="50">
        <v>12</v>
      </c>
      <c r="E25" s="48" t="s">
        <v>28</v>
      </c>
      <c r="F25" s="48" t="s">
        <v>30</v>
      </c>
      <c r="G25" s="49">
        <v>96000000</v>
      </c>
      <c r="H25" s="49">
        <f t="shared" si="0"/>
        <v>96000000</v>
      </c>
      <c r="I25" s="48" t="s">
        <v>29</v>
      </c>
      <c r="J25" s="48" t="s">
        <v>27</v>
      </c>
      <c r="K25" s="47" t="s">
        <v>144</v>
      </c>
    </row>
    <row r="26" spans="1:11" ht="30" x14ac:dyDescent="0.25">
      <c r="A26" s="51"/>
      <c r="B26" s="51" t="s">
        <v>182</v>
      </c>
      <c r="C26" s="50" t="s">
        <v>145</v>
      </c>
      <c r="D26" s="50">
        <v>12</v>
      </c>
      <c r="E26" s="48" t="s">
        <v>28</v>
      </c>
      <c r="F26" s="48" t="s">
        <v>30</v>
      </c>
      <c r="G26" s="49">
        <v>48000000</v>
      </c>
      <c r="H26" s="49">
        <f t="shared" si="0"/>
        <v>48000000</v>
      </c>
      <c r="I26" s="48" t="s">
        <v>29</v>
      </c>
      <c r="J26" s="48" t="s">
        <v>27</v>
      </c>
      <c r="K26" s="47" t="s">
        <v>144</v>
      </c>
    </row>
    <row r="27" spans="1:11" ht="30" x14ac:dyDescent="0.25">
      <c r="A27" s="51"/>
      <c r="B27" s="51" t="s">
        <v>181</v>
      </c>
      <c r="C27" s="50" t="s">
        <v>145</v>
      </c>
      <c r="D27" s="50">
        <v>12</v>
      </c>
      <c r="E27" s="48" t="s">
        <v>28</v>
      </c>
      <c r="F27" s="48" t="s">
        <v>30</v>
      </c>
      <c r="G27" s="49">
        <v>156000000</v>
      </c>
      <c r="H27" s="49">
        <f t="shared" si="0"/>
        <v>156000000</v>
      </c>
      <c r="I27" s="48" t="s">
        <v>29</v>
      </c>
      <c r="J27" s="48" t="s">
        <v>27</v>
      </c>
      <c r="K27" s="47" t="s">
        <v>144</v>
      </c>
    </row>
    <row r="28" spans="1:11" ht="30" x14ac:dyDescent="0.25">
      <c r="A28" s="51"/>
      <c r="B28" s="51" t="s">
        <v>180</v>
      </c>
      <c r="C28" s="50" t="s">
        <v>145</v>
      </c>
      <c r="D28" s="50">
        <v>12</v>
      </c>
      <c r="E28" s="48" t="s">
        <v>28</v>
      </c>
      <c r="F28" s="48" t="s">
        <v>30</v>
      </c>
      <c r="G28" s="49">
        <v>14400000</v>
      </c>
      <c r="H28" s="49">
        <f t="shared" si="0"/>
        <v>14400000</v>
      </c>
      <c r="I28" s="48" t="s">
        <v>29</v>
      </c>
      <c r="J28" s="48" t="s">
        <v>27</v>
      </c>
      <c r="K28" s="47" t="s">
        <v>144</v>
      </c>
    </row>
    <row r="29" spans="1:11" ht="30" x14ac:dyDescent="0.25">
      <c r="A29" s="51"/>
      <c r="B29" s="51" t="s">
        <v>179</v>
      </c>
      <c r="C29" s="50" t="s">
        <v>145</v>
      </c>
      <c r="D29" s="50">
        <v>12</v>
      </c>
      <c r="E29" s="48" t="s">
        <v>28</v>
      </c>
      <c r="F29" s="48" t="s">
        <v>30</v>
      </c>
      <c r="G29" s="49">
        <v>12000000</v>
      </c>
      <c r="H29" s="49">
        <f t="shared" si="0"/>
        <v>12000000</v>
      </c>
      <c r="I29" s="48" t="s">
        <v>29</v>
      </c>
      <c r="J29" s="48" t="s">
        <v>27</v>
      </c>
      <c r="K29" s="47" t="s">
        <v>144</v>
      </c>
    </row>
    <row r="30" spans="1:11" ht="30" x14ac:dyDescent="0.25">
      <c r="A30" s="51"/>
      <c r="B30" s="51" t="s">
        <v>178</v>
      </c>
      <c r="C30" s="50" t="s">
        <v>145</v>
      </c>
      <c r="D30" s="50">
        <v>12</v>
      </c>
      <c r="E30" s="48" t="s">
        <v>28</v>
      </c>
      <c r="F30" s="48" t="s">
        <v>30</v>
      </c>
      <c r="G30" s="49">
        <v>21600000</v>
      </c>
      <c r="H30" s="49">
        <f t="shared" si="0"/>
        <v>21600000</v>
      </c>
      <c r="I30" s="48" t="s">
        <v>29</v>
      </c>
      <c r="J30" s="48" t="s">
        <v>27</v>
      </c>
      <c r="K30" s="47" t="s">
        <v>144</v>
      </c>
    </row>
    <row r="31" spans="1:11" ht="30" x14ac:dyDescent="0.25">
      <c r="A31" s="51"/>
      <c r="B31" s="51" t="s">
        <v>177</v>
      </c>
      <c r="C31" s="50" t="s">
        <v>145</v>
      </c>
      <c r="D31" s="50">
        <v>12</v>
      </c>
      <c r="E31" s="48" t="s">
        <v>28</v>
      </c>
      <c r="F31" s="48" t="s">
        <v>30</v>
      </c>
      <c r="G31" s="49">
        <v>21600000</v>
      </c>
      <c r="H31" s="49">
        <f t="shared" si="0"/>
        <v>21600000</v>
      </c>
      <c r="I31" s="48" t="s">
        <v>29</v>
      </c>
      <c r="J31" s="48" t="s">
        <v>27</v>
      </c>
      <c r="K31" s="47" t="s">
        <v>144</v>
      </c>
    </row>
    <row r="32" spans="1:11" ht="30" x14ac:dyDescent="0.25">
      <c r="A32" s="51"/>
      <c r="B32" s="51" t="s">
        <v>176</v>
      </c>
      <c r="C32" s="50" t="s">
        <v>145</v>
      </c>
      <c r="D32" s="50">
        <v>12</v>
      </c>
      <c r="E32" s="48" t="s">
        <v>28</v>
      </c>
      <c r="F32" s="48" t="s">
        <v>30</v>
      </c>
      <c r="G32" s="49">
        <v>21600000</v>
      </c>
      <c r="H32" s="49">
        <f t="shared" si="0"/>
        <v>21600000</v>
      </c>
      <c r="I32" s="48" t="s">
        <v>29</v>
      </c>
      <c r="J32" s="48" t="s">
        <v>27</v>
      </c>
      <c r="K32" s="47" t="s">
        <v>144</v>
      </c>
    </row>
    <row r="33" spans="1:11" ht="30" x14ac:dyDescent="0.25">
      <c r="A33" s="51"/>
      <c r="B33" s="51" t="s">
        <v>167</v>
      </c>
      <c r="C33" s="50" t="s">
        <v>145</v>
      </c>
      <c r="D33" s="50">
        <v>12</v>
      </c>
      <c r="E33" s="48" t="s">
        <v>28</v>
      </c>
      <c r="F33" s="48" t="s">
        <v>30</v>
      </c>
      <c r="G33" s="49">
        <v>18000000</v>
      </c>
      <c r="H33" s="49">
        <f t="shared" ref="H33:H62" si="1">+G33</f>
        <v>18000000</v>
      </c>
      <c r="I33" s="48" t="s">
        <v>29</v>
      </c>
      <c r="J33" s="48" t="s">
        <v>27</v>
      </c>
      <c r="K33" s="47" t="s">
        <v>144</v>
      </c>
    </row>
    <row r="34" spans="1:11" ht="30" x14ac:dyDescent="0.25">
      <c r="A34" s="51"/>
      <c r="B34" s="51" t="s">
        <v>175</v>
      </c>
      <c r="C34" s="50" t="s">
        <v>145</v>
      </c>
      <c r="D34" s="50">
        <v>12</v>
      </c>
      <c r="E34" s="48" t="s">
        <v>28</v>
      </c>
      <c r="F34" s="48" t="s">
        <v>30</v>
      </c>
      <c r="G34" s="49">
        <v>18000000</v>
      </c>
      <c r="H34" s="49">
        <f t="shared" si="1"/>
        <v>18000000</v>
      </c>
      <c r="I34" s="48" t="s">
        <v>29</v>
      </c>
      <c r="J34" s="48" t="s">
        <v>27</v>
      </c>
      <c r="K34" s="47" t="s">
        <v>144</v>
      </c>
    </row>
    <row r="35" spans="1:11" ht="30" x14ac:dyDescent="0.25">
      <c r="A35" s="51"/>
      <c r="B35" s="51" t="s">
        <v>174</v>
      </c>
      <c r="C35" s="50" t="s">
        <v>145</v>
      </c>
      <c r="D35" s="50">
        <v>12</v>
      </c>
      <c r="E35" s="48" t="s">
        <v>28</v>
      </c>
      <c r="F35" s="48" t="s">
        <v>30</v>
      </c>
      <c r="G35" s="49">
        <v>18000000</v>
      </c>
      <c r="H35" s="49">
        <f t="shared" si="1"/>
        <v>18000000</v>
      </c>
      <c r="I35" s="48" t="s">
        <v>29</v>
      </c>
      <c r="J35" s="48" t="s">
        <v>27</v>
      </c>
      <c r="K35" s="47" t="s">
        <v>144</v>
      </c>
    </row>
    <row r="36" spans="1:11" ht="30" x14ac:dyDescent="0.25">
      <c r="A36" s="51"/>
      <c r="B36" s="51" t="s">
        <v>173</v>
      </c>
      <c r="C36" s="50" t="s">
        <v>145</v>
      </c>
      <c r="D36" s="50">
        <v>12</v>
      </c>
      <c r="E36" s="48" t="s">
        <v>28</v>
      </c>
      <c r="F36" s="48" t="s">
        <v>30</v>
      </c>
      <c r="G36" s="49">
        <v>47880000</v>
      </c>
      <c r="H36" s="49">
        <f t="shared" si="1"/>
        <v>47880000</v>
      </c>
      <c r="I36" s="48" t="s">
        <v>29</v>
      </c>
      <c r="J36" s="48" t="s">
        <v>27</v>
      </c>
      <c r="K36" s="47" t="s">
        <v>144</v>
      </c>
    </row>
    <row r="37" spans="1:11" ht="30" x14ac:dyDescent="0.25">
      <c r="A37" s="51"/>
      <c r="B37" s="51" t="s">
        <v>172</v>
      </c>
      <c r="C37" s="50" t="s">
        <v>145</v>
      </c>
      <c r="D37" s="50">
        <v>12</v>
      </c>
      <c r="E37" s="48" t="s">
        <v>28</v>
      </c>
      <c r="F37" s="48" t="s">
        <v>30</v>
      </c>
      <c r="G37" s="49">
        <v>36000000</v>
      </c>
      <c r="H37" s="49">
        <f t="shared" si="1"/>
        <v>36000000</v>
      </c>
      <c r="I37" s="48" t="s">
        <v>29</v>
      </c>
      <c r="J37" s="48" t="s">
        <v>27</v>
      </c>
      <c r="K37" s="47" t="s">
        <v>144</v>
      </c>
    </row>
    <row r="38" spans="1:11" ht="30" x14ac:dyDescent="0.25">
      <c r="A38" s="51"/>
      <c r="B38" s="51" t="s">
        <v>171</v>
      </c>
      <c r="C38" s="50" t="s">
        <v>145</v>
      </c>
      <c r="D38" s="50">
        <v>12</v>
      </c>
      <c r="E38" s="48" t="s">
        <v>28</v>
      </c>
      <c r="F38" s="48" t="s">
        <v>30</v>
      </c>
      <c r="G38" s="49">
        <v>12000000</v>
      </c>
      <c r="H38" s="49">
        <f t="shared" si="1"/>
        <v>12000000</v>
      </c>
      <c r="I38" s="48" t="s">
        <v>29</v>
      </c>
      <c r="J38" s="48" t="s">
        <v>27</v>
      </c>
      <c r="K38" s="47" t="s">
        <v>144</v>
      </c>
    </row>
    <row r="39" spans="1:11" ht="30" x14ac:dyDescent="0.25">
      <c r="A39" s="51"/>
      <c r="B39" s="51" t="s">
        <v>170</v>
      </c>
      <c r="C39" s="50" t="s">
        <v>145</v>
      </c>
      <c r="D39" s="50">
        <v>12</v>
      </c>
      <c r="E39" s="48" t="s">
        <v>28</v>
      </c>
      <c r="F39" s="48" t="s">
        <v>30</v>
      </c>
      <c r="G39" s="49">
        <v>30000000</v>
      </c>
      <c r="H39" s="49">
        <f t="shared" si="1"/>
        <v>30000000</v>
      </c>
      <c r="I39" s="48" t="s">
        <v>29</v>
      </c>
      <c r="J39" s="48" t="s">
        <v>27</v>
      </c>
      <c r="K39" s="47" t="s">
        <v>144</v>
      </c>
    </row>
    <row r="40" spans="1:11" ht="30" x14ac:dyDescent="0.25">
      <c r="A40" s="51"/>
      <c r="B40" s="51" t="s">
        <v>169</v>
      </c>
      <c r="C40" s="50" t="s">
        <v>145</v>
      </c>
      <c r="D40" s="50">
        <v>12</v>
      </c>
      <c r="E40" s="48" t="s">
        <v>28</v>
      </c>
      <c r="F40" s="48" t="s">
        <v>30</v>
      </c>
      <c r="G40" s="49">
        <v>24000000</v>
      </c>
      <c r="H40" s="49">
        <f t="shared" si="1"/>
        <v>24000000</v>
      </c>
      <c r="I40" s="48" t="s">
        <v>29</v>
      </c>
      <c r="J40" s="48" t="s">
        <v>27</v>
      </c>
      <c r="K40" s="47" t="s">
        <v>144</v>
      </c>
    </row>
    <row r="41" spans="1:11" ht="30" x14ac:dyDescent="0.25">
      <c r="A41" s="51"/>
      <c r="B41" s="51" t="s">
        <v>168</v>
      </c>
      <c r="C41" s="50" t="s">
        <v>145</v>
      </c>
      <c r="D41" s="50">
        <v>12</v>
      </c>
      <c r="E41" s="48" t="s">
        <v>28</v>
      </c>
      <c r="F41" s="48" t="s">
        <v>30</v>
      </c>
      <c r="G41" s="49">
        <v>48000000</v>
      </c>
      <c r="H41" s="49">
        <f t="shared" si="1"/>
        <v>48000000</v>
      </c>
      <c r="I41" s="48" t="s">
        <v>29</v>
      </c>
      <c r="J41" s="48" t="s">
        <v>27</v>
      </c>
      <c r="K41" s="47" t="s">
        <v>144</v>
      </c>
    </row>
    <row r="42" spans="1:11" s="52" customFormat="1" ht="30" x14ac:dyDescent="0.25">
      <c r="A42" s="57"/>
      <c r="B42" s="57" t="s">
        <v>167</v>
      </c>
      <c r="C42" s="56" t="s">
        <v>145</v>
      </c>
      <c r="D42" s="56">
        <v>12</v>
      </c>
      <c r="E42" s="54" t="s">
        <v>28</v>
      </c>
      <c r="F42" s="54" t="s">
        <v>30</v>
      </c>
      <c r="G42" s="55">
        <v>18000000</v>
      </c>
      <c r="H42" s="55">
        <f t="shared" si="1"/>
        <v>18000000</v>
      </c>
      <c r="I42" s="54" t="s">
        <v>29</v>
      </c>
      <c r="J42" s="54" t="s">
        <v>27</v>
      </c>
      <c r="K42" s="53" t="s">
        <v>144</v>
      </c>
    </row>
    <row r="43" spans="1:11" ht="30" x14ac:dyDescent="0.25">
      <c r="A43" s="51"/>
      <c r="B43" s="51" t="s">
        <v>166</v>
      </c>
      <c r="C43" s="50" t="s">
        <v>145</v>
      </c>
      <c r="D43" s="50">
        <v>12</v>
      </c>
      <c r="E43" s="48" t="s">
        <v>28</v>
      </c>
      <c r="F43" s="48" t="s">
        <v>30</v>
      </c>
      <c r="G43" s="49">
        <v>24000000</v>
      </c>
      <c r="H43" s="49">
        <f t="shared" si="1"/>
        <v>24000000</v>
      </c>
      <c r="I43" s="48" t="s">
        <v>29</v>
      </c>
      <c r="J43" s="48" t="s">
        <v>27</v>
      </c>
      <c r="K43" s="47" t="s">
        <v>144</v>
      </c>
    </row>
    <row r="44" spans="1:11" ht="30" x14ac:dyDescent="0.25">
      <c r="A44" s="51"/>
      <c r="B44" s="51" t="s">
        <v>165</v>
      </c>
      <c r="C44" s="50" t="s">
        <v>145</v>
      </c>
      <c r="D44" s="50">
        <v>12</v>
      </c>
      <c r="E44" s="48" t="s">
        <v>28</v>
      </c>
      <c r="F44" s="48" t="s">
        <v>30</v>
      </c>
      <c r="G44" s="49">
        <v>30000000</v>
      </c>
      <c r="H44" s="49">
        <f t="shared" si="1"/>
        <v>30000000</v>
      </c>
      <c r="I44" s="48" t="s">
        <v>29</v>
      </c>
      <c r="J44" s="48" t="s">
        <v>27</v>
      </c>
      <c r="K44" s="47" t="s">
        <v>144</v>
      </c>
    </row>
    <row r="45" spans="1:11" ht="30" x14ac:dyDescent="0.25">
      <c r="A45" s="51"/>
      <c r="B45" s="51" t="s">
        <v>164</v>
      </c>
      <c r="C45" s="50" t="s">
        <v>145</v>
      </c>
      <c r="D45" s="50">
        <v>12</v>
      </c>
      <c r="E45" s="48" t="s">
        <v>28</v>
      </c>
      <c r="F45" s="48" t="s">
        <v>30</v>
      </c>
      <c r="G45" s="49">
        <v>30000000</v>
      </c>
      <c r="H45" s="49">
        <f t="shared" si="1"/>
        <v>30000000</v>
      </c>
      <c r="I45" s="48" t="s">
        <v>29</v>
      </c>
      <c r="J45" s="48" t="s">
        <v>27</v>
      </c>
      <c r="K45" s="47" t="s">
        <v>144</v>
      </c>
    </row>
    <row r="46" spans="1:11" ht="30" x14ac:dyDescent="0.25">
      <c r="A46" s="51"/>
      <c r="B46" s="51" t="s">
        <v>163</v>
      </c>
      <c r="C46" s="50" t="s">
        <v>145</v>
      </c>
      <c r="D46" s="50">
        <v>12</v>
      </c>
      <c r="E46" s="48" t="s">
        <v>28</v>
      </c>
      <c r="F46" s="48" t="s">
        <v>30</v>
      </c>
      <c r="G46" s="49">
        <v>30000000</v>
      </c>
      <c r="H46" s="49">
        <f t="shared" si="1"/>
        <v>30000000</v>
      </c>
      <c r="I46" s="48" t="s">
        <v>29</v>
      </c>
      <c r="J46" s="48" t="s">
        <v>27</v>
      </c>
      <c r="K46" s="47" t="s">
        <v>144</v>
      </c>
    </row>
    <row r="47" spans="1:11" ht="30" x14ac:dyDescent="0.25">
      <c r="A47" s="51"/>
      <c r="B47" s="51" t="s">
        <v>162</v>
      </c>
      <c r="C47" s="50" t="s">
        <v>145</v>
      </c>
      <c r="D47" s="50">
        <v>12</v>
      </c>
      <c r="E47" s="48" t="s">
        <v>28</v>
      </c>
      <c r="F47" s="48" t="s">
        <v>30</v>
      </c>
      <c r="G47" s="49">
        <v>60000000</v>
      </c>
      <c r="H47" s="49">
        <f t="shared" si="1"/>
        <v>60000000</v>
      </c>
      <c r="I47" s="48" t="s">
        <v>29</v>
      </c>
      <c r="J47" s="48" t="s">
        <v>27</v>
      </c>
      <c r="K47" s="47" t="s">
        <v>144</v>
      </c>
    </row>
    <row r="48" spans="1:11" ht="30" x14ac:dyDescent="0.25">
      <c r="A48" s="51"/>
      <c r="B48" s="51" t="s">
        <v>161</v>
      </c>
      <c r="C48" s="50" t="s">
        <v>145</v>
      </c>
      <c r="D48" s="50">
        <v>12</v>
      </c>
      <c r="E48" s="48" t="s">
        <v>28</v>
      </c>
      <c r="F48" s="48" t="s">
        <v>30</v>
      </c>
      <c r="G48" s="49">
        <v>60000000</v>
      </c>
      <c r="H48" s="49">
        <f t="shared" si="1"/>
        <v>60000000</v>
      </c>
      <c r="I48" s="48" t="s">
        <v>29</v>
      </c>
      <c r="J48" s="48" t="s">
        <v>27</v>
      </c>
      <c r="K48" s="47" t="s">
        <v>144</v>
      </c>
    </row>
    <row r="49" spans="1:11" ht="30" x14ac:dyDescent="0.25">
      <c r="A49" s="51"/>
      <c r="B49" s="51" t="s">
        <v>160</v>
      </c>
      <c r="C49" s="50" t="s">
        <v>145</v>
      </c>
      <c r="D49" s="50">
        <v>12</v>
      </c>
      <c r="E49" s="48" t="s">
        <v>28</v>
      </c>
      <c r="F49" s="48" t="s">
        <v>30</v>
      </c>
      <c r="G49" s="49">
        <v>24000000</v>
      </c>
      <c r="H49" s="49">
        <f t="shared" si="1"/>
        <v>24000000</v>
      </c>
      <c r="I49" s="48" t="s">
        <v>29</v>
      </c>
      <c r="J49" s="48" t="s">
        <v>27</v>
      </c>
      <c r="K49" s="47" t="s">
        <v>144</v>
      </c>
    </row>
    <row r="50" spans="1:11" ht="30" x14ac:dyDescent="0.25">
      <c r="A50" s="51"/>
      <c r="B50" s="51" t="s">
        <v>159</v>
      </c>
      <c r="C50" s="50" t="s">
        <v>145</v>
      </c>
      <c r="D50" s="50">
        <v>12</v>
      </c>
      <c r="E50" s="48" t="s">
        <v>28</v>
      </c>
      <c r="F50" s="48" t="s">
        <v>30</v>
      </c>
      <c r="G50" s="49">
        <v>26400000</v>
      </c>
      <c r="H50" s="49">
        <f t="shared" si="1"/>
        <v>26400000</v>
      </c>
      <c r="I50" s="48" t="s">
        <v>29</v>
      </c>
      <c r="J50" s="48" t="s">
        <v>27</v>
      </c>
      <c r="K50" s="47" t="s">
        <v>144</v>
      </c>
    </row>
    <row r="51" spans="1:11" ht="30" x14ac:dyDescent="0.25">
      <c r="A51" s="51"/>
      <c r="B51" s="51" t="s">
        <v>158</v>
      </c>
      <c r="C51" s="50" t="s">
        <v>145</v>
      </c>
      <c r="D51" s="50">
        <v>12</v>
      </c>
      <c r="E51" s="48" t="s">
        <v>28</v>
      </c>
      <c r="F51" s="48" t="s">
        <v>30</v>
      </c>
      <c r="G51" s="49">
        <v>44400000</v>
      </c>
      <c r="H51" s="49">
        <f t="shared" si="1"/>
        <v>44400000</v>
      </c>
      <c r="I51" s="48" t="s">
        <v>29</v>
      </c>
      <c r="J51" s="48" t="s">
        <v>27</v>
      </c>
      <c r="K51" s="47" t="s">
        <v>144</v>
      </c>
    </row>
    <row r="52" spans="1:11" ht="30" x14ac:dyDescent="0.25">
      <c r="A52" s="51"/>
      <c r="B52" s="51" t="s">
        <v>157</v>
      </c>
      <c r="C52" s="50" t="s">
        <v>145</v>
      </c>
      <c r="D52" s="50">
        <v>12</v>
      </c>
      <c r="E52" s="48" t="s">
        <v>28</v>
      </c>
      <c r="F52" s="48" t="s">
        <v>30</v>
      </c>
      <c r="G52" s="49">
        <v>31200000</v>
      </c>
      <c r="H52" s="49">
        <f t="shared" si="1"/>
        <v>31200000</v>
      </c>
      <c r="I52" s="48" t="s">
        <v>29</v>
      </c>
      <c r="J52" s="48" t="s">
        <v>27</v>
      </c>
      <c r="K52" s="47" t="s">
        <v>144</v>
      </c>
    </row>
    <row r="53" spans="1:11" ht="30" x14ac:dyDescent="0.25">
      <c r="A53" s="51"/>
      <c r="B53" s="51" t="s">
        <v>156</v>
      </c>
      <c r="C53" s="50" t="s">
        <v>145</v>
      </c>
      <c r="D53" s="50">
        <v>12</v>
      </c>
      <c r="E53" s="48" t="s">
        <v>28</v>
      </c>
      <c r="F53" s="48" t="s">
        <v>30</v>
      </c>
      <c r="G53" s="49">
        <v>60000000</v>
      </c>
      <c r="H53" s="49">
        <f t="shared" si="1"/>
        <v>60000000</v>
      </c>
      <c r="I53" s="48" t="s">
        <v>29</v>
      </c>
      <c r="J53" s="48" t="s">
        <v>27</v>
      </c>
      <c r="K53" s="47" t="s">
        <v>144</v>
      </c>
    </row>
    <row r="54" spans="1:11" ht="30" x14ac:dyDescent="0.25">
      <c r="A54" s="51"/>
      <c r="B54" s="51" t="s">
        <v>155</v>
      </c>
      <c r="C54" s="50" t="s">
        <v>145</v>
      </c>
      <c r="D54" s="50">
        <v>12</v>
      </c>
      <c r="E54" s="48" t="s">
        <v>28</v>
      </c>
      <c r="F54" s="48" t="s">
        <v>30</v>
      </c>
      <c r="G54" s="49">
        <v>48000000</v>
      </c>
      <c r="H54" s="49">
        <f t="shared" si="1"/>
        <v>48000000</v>
      </c>
      <c r="I54" s="48" t="s">
        <v>29</v>
      </c>
      <c r="J54" s="48" t="s">
        <v>27</v>
      </c>
      <c r="K54" s="47" t="s">
        <v>144</v>
      </c>
    </row>
    <row r="55" spans="1:11" ht="30" x14ac:dyDescent="0.25">
      <c r="A55" s="51"/>
      <c r="B55" s="51" t="s">
        <v>154</v>
      </c>
      <c r="C55" s="50" t="s">
        <v>145</v>
      </c>
      <c r="D55" s="50">
        <v>12</v>
      </c>
      <c r="E55" s="48" t="s">
        <v>28</v>
      </c>
      <c r="F55" s="48" t="s">
        <v>30</v>
      </c>
      <c r="G55" s="49">
        <v>42000000</v>
      </c>
      <c r="H55" s="49">
        <f t="shared" si="1"/>
        <v>42000000</v>
      </c>
      <c r="I55" s="48" t="s">
        <v>29</v>
      </c>
      <c r="J55" s="48" t="s">
        <v>27</v>
      </c>
      <c r="K55" s="47" t="s">
        <v>144</v>
      </c>
    </row>
    <row r="56" spans="1:11" ht="30" x14ac:dyDescent="0.25">
      <c r="A56" s="51"/>
      <c r="B56" s="51" t="s">
        <v>153</v>
      </c>
      <c r="C56" s="50" t="s">
        <v>145</v>
      </c>
      <c r="D56" s="50">
        <v>12</v>
      </c>
      <c r="E56" s="48" t="s">
        <v>28</v>
      </c>
      <c r="F56" s="48" t="s">
        <v>30</v>
      </c>
      <c r="G56" s="49">
        <v>48000000</v>
      </c>
      <c r="H56" s="49">
        <f t="shared" si="1"/>
        <v>48000000</v>
      </c>
      <c r="I56" s="48" t="s">
        <v>29</v>
      </c>
      <c r="J56" s="48" t="s">
        <v>27</v>
      </c>
      <c r="K56" s="47" t="s">
        <v>144</v>
      </c>
    </row>
    <row r="57" spans="1:11" ht="30" x14ac:dyDescent="0.25">
      <c r="A57" s="51"/>
      <c r="B57" s="51" t="s">
        <v>152</v>
      </c>
      <c r="C57" s="50" t="s">
        <v>151</v>
      </c>
      <c r="D57" s="50">
        <v>12</v>
      </c>
      <c r="E57" s="48" t="s">
        <v>28</v>
      </c>
      <c r="F57" s="48" t="s">
        <v>30</v>
      </c>
      <c r="G57" s="49">
        <v>48000000</v>
      </c>
      <c r="H57" s="49">
        <f t="shared" si="1"/>
        <v>48000000</v>
      </c>
      <c r="I57" s="48" t="s">
        <v>29</v>
      </c>
      <c r="J57" s="48" t="s">
        <v>27</v>
      </c>
      <c r="K57" s="47" t="s">
        <v>144</v>
      </c>
    </row>
    <row r="58" spans="1:11" ht="30" x14ac:dyDescent="0.25">
      <c r="A58" s="51"/>
      <c r="B58" s="51" t="s">
        <v>150</v>
      </c>
      <c r="C58" s="50" t="s">
        <v>145</v>
      </c>
      <c r="D58" s="50">
        <v>12</v>
      </c>
      <c r="E58" s="48" t="s">
        <v>28</v>
      </c>
      <c r="F58" s="48" t="s">
        <v>30</v>
      </c>
      <c r="G58" s="49">
        <v>10000000</v>
      </c>
      <c r="H58" s="49">
        <f t="shared" si="1"/>
        <v>10000000</v>
      </c>
      <c r="I58" s="48" t="s">
        <v>29</v>
      </c>
      <c r="J58" s="48" t="s">
        <v>27</v>
      </c>
      <c r="K58" s="47" t="s">
        <v>144</v>
      </c>
    </row>
    <row r="59" spans="1:11" ht="30" x14ac:dyDescent="0.25">
      <c r="A59" s="51"/>
      <c r="B59" s="51" t="s">
        <v>149</v>
      </c>
      <c r="C59" s="50" t="s">
        <v>222</v>
      </c>
      <c r="D59" s="50">
        <v>12</v>
      </c>
      <c r="E59" s="48" t="s">
        <v>28</v>
      </c>
      <c r="F59" s="48" t="s">
        <v>30</v>
      </c>
      <c r="G59" s="49">
        <v>6000000</v>
      </c>
      <c r="H59" s="49">
        <f t="shared" si="1"/>
        <v>6000000</v>
      </c>
      <c r="I59" s="48" t="s">
        <v>29</v>
      </c>
      <c r="J59" s="48" t="s">
        <v>27</v>
      </c>
      <c r="K59" s="47" t="s">
        <v>144</v>
      </c>
    </row>
    <row r="60" spans="1:11" ht="30" x14ac:dyDescent="0.25">
      <c r="A60" s="51"/>
      <c r="B60" s="51" t="s">
        <v>148</v>
      </c>
      <c r="C60" s="50" t="s">
        <v>145</v>
      </c>
      <c r="D60" s="50">
        <v>3</v>
      </c>
      <c r="E60" s="48" t="s">
        <v>28</v>
      </c>
      <c r="F60" s="48" t="s">
        <v>30</v>
      </c>
      <c r="G60" s="49">
        <v>6000000</v>
      </c>
      <c r="H60" s="49">
        <f t="shared" si="1"/>
        <v>6000000</v>
      </c>
      <c r="I60" s="48" t="s">
        <v>29</v>
      </c>
      <c r="J60" s="48" t="s">
        <v>27</v>
      </c>
      <c r="K60" s="47" t="s">
        <v>144</v>
      </c>
    </row>
    <row r="61" spans="1:11" ht="30" x14ac:dyDescent="0.25">
      <c r="A61" s="51"/>
      <c r="B61" s="51" t="s">
        <v>147</v>
      </c>
      <c r="C61" s="50" t="s">
        <v>145</v>
      </c>
      <c r="D61" s="50">
        <v>12</v>
      </c>
      <c r="E61" s="48" t="s">
        <v>28</v>
      </c>
      <c r="F61" s="48" t="s">
        <v>30</v>
      </c>
      <c r="G61" s="49">
        <v>54000000</v>
      </c>
      <c r="H61" s="49">
        <f t="shared" si="1"/>
        <v>54000000</v>
      </c>
      <c r="I61" s="48" t="s">
        <v>29</v>
      </c>
      <c r="J61" s="48" t="s">
        <v>27</v>
      </c>
      <c r="K61" s="47" t="s">
        <v>144</v>
      </c>
    </row>
    <row r="62" spans="1:11" ht="30" x14ac:dyDescent="0.25">
      <c r="A62" s="51"/>
      <c r="B62" s="51" t="s">
        <v>146</v>
      </c>
      <c r="C62" s="50" t="s">
        <v>145</v>
      </c>
      <c r="D62" s="50">
        <v>12</v>
      </c>
      <c r="E62" s="48" t="s">
        <v>28</v>
      </c>
      <c r="F62" s="48" t="s">
        <v>30</v>
      </c>
      <c r="G62" s="49">
        <v>30000000</v>
      </c>
      <c r="H62" s="49">
        <f t="shared" si="1"/>
        <v>30000000</v>
      </c>
      <c r="I62" s="48" t="s">
        <v>29</v>
      </c>
      <c r="J62" s="48" t="s">
        <v>27</v>
      </c>
      <c r="K62" s="47" t="s">
        <v>144</v>
      </c>
    </row>
    <row r="63" spans="1:11" ht="30" x14ac:dyDescent="0.25">
      <c r="A63" s="51"/>
      <c r="B63" s="50" t="s">
        <v>206</v>
      </c>
      <c r="C63" s="50" t="s">
        <v>145</v>
      </c>
      <c r="D63" s="50">
        <v>12</v>
      </c>
      <c r="E63" s="48" t="s">
        <v>28</v>
      </c>
      <c r="F63" s="48" t="s">
        <v>30</v>
      </c>
      <c r="G63" s="49">
        <v>60000000</v>
      </c>
      <c r="H63" s="49">
        <f t="shared" ref="H63:H64" si="2">+G63</f>
        <v>60000000</v>
      </c>
      <c r="I63" s="48" t="s">
        <v>29</v>
      </c>
      <c r="J63" s="48" t="s">
        <v>27</v>
      </c>
      <c r="K63" s="47" t="s">
        <v>144</v>
      </c>
    </row>
    <row r="64" spans="1:11" ht="30.75" customHeight="1" x14ac:dyDescent="0.25">
      <c r="A64" s="48"/>
      <c r="B64" s="51" t="s">
        <v>207</v>
      </c>
      <c r="C64" s="50" t="s">
        <v>145</v>
      </c>
      <c r="D64" s="50">
        <v>12</v>
      </c>
      <c r="E64" s="48" t="s">
        <v>28</v>
      </c>
      <c r="F64" s="48" t="s">
        <v>30</v>
      </c>
      <c r="G64" s="49">
        <v>60000000</v>
      </c>
      <c r="H64" s="49">
        <f t="shared" si="2"/>
        <v>60000000</v>
      </c>
      <c r="I64" s="48" t="s">
        <v>29</v>
      </c>
      <c r="J64" s="48" t="s">
        <v>27</v>
      </c>
      <c r="K64" s="47" t="s">
        <v>144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SUMINISTROS</vt:lpstr>
      <vt:lpstr>PERSONAL</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LUDWING SIMMONDS</cp:lastModifiedBy>
  <cp:lastPrinted>2017-01-31T21:41:31Z</cp:lastPrinted>
  <dcterms:created xsi:type="dcterms:W3CDTF">2012-12-10T15:58:41Z</dcterms:created>
  <dcterms:modified xsi:type="dcterms:W3CDTF">2018-08-30T17:20:15Z</dcterms:modified>
</cp:coreProperties>
</file>